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filterPrivacy="1" defaultThemeVersion="124226"/>
  <bookViews>
    <workbookView xWindow="120" yWindow="105" windowWidth="15120" windowHeight="8010"/>
  </bookViews>
  <sheets>
    <sheet name="Лист1" sheetId="1" r:id="rId1"/>
  </sheets>
  <definedNames>
    <definedName name="_xlnm.Print_Titles" localSheetId="0">Лист1!$12:$13</definedName>
    <definedName name="_xlnm.Print_Area" localSheetId="0">Лист1!$A$1:$F$103</definedName>
  </definedNames>
  <calcPr calcId="125725" iterate="1"/>
</workbook>
</file>

<file path=xl/calcChain.xml><?xml version="1.0" encoding="utf-8"?>
<calcChain xmlns="http://schemas.openxmlformats.org/spreadsheetml/2006/main">
  <c r="E30" i="1"/>
  <c r="D30"/>
  <c r="C30"/>
  <c r="C80"/>
  <c r="C79" l="1"/>
  <c r="D80"/>
  <c r="D79" s="1"/>
  <c r="E80"/>
  <c r="E79" s="1"/>
  <c r="D20" l="1"/>
  <c r="E20"/>
  <c r="C20"/>
  <c r="D24"/>
  <c r="E24"/>
  <c r="C24"/>
  <c r="D27"/>
  <c r="E27"/>
  <c r="C27"/>
  <c r="C59" l="1"/>
  <c r="C34" l="1"/>
  <c r="D51"/>
  <c r="E51"/>
  <c r="C51"/>
  <c r="D42"/>
  <c r="E42"/>
  <c r="C42"/>
  <c r="E45"/>
  <c r="D45"/>
  <c r="C45"/>
  <c r="D59"/>
  <c r="E59"/>
  <c r="D18"/>
  <c r="E18"/>
  <c r="C18"/>
  <c r="E47"/>
  <c r="E34"/>
  <c r="E16"/>
  <c r="D47"/>
  <c r="D34"/>
  <c r="D16"/>
  <c r="C47"/>
  <c r="C16"/>
  <c r="C15" l="1"/>
  <c r="D15"/>
  <c r="E15" l="1"/>
</calcChain>
</file>

<file path=xl/sharedStrings.xml><?xml version="1.0" encoding="utf-8"?>
<sst xmlns="http://schemas.openxmlformats.org/spreadsheetml/2006/main" count="169" uniqueCount="166">
  <si>
    <t>к решению Тверской городской Думы</t>
  </si>
  <si>
    <t>Код классификации доходов</t>
  </si>
  <si>
    <t>Наименование дохода</t>
  </si>
  <si>
    <t>000 1 00 00000 00 0000 000</t>
  </si>
  <si>
    <t>НАЛОГОВЫЕ И НЕНАЛОГОВЫЕ ДОХОДЫ</t>
  </si>
  <si>
    <t>000 1 01 00000 00 0000 000</t>
  </si>
  <si>
    <t>000 1 01 02000 01 0000 110</t>
  </si>
  <si>
    <t>000 1 03 00000 00 0000 000</t>
  </si>
  <si>
    <t>000 1 03 02000 01 0000 110</t>
  </si>
  <si>
    <t>000 1 05 00000 00 0000 000</t>
  </si>
  <si>
    <t>000 1 05 03000 01 0000 110</t>
  </si>
  <si>
    <t>000 1 06 00000 00 0000 000</t>
  </si>
  <si>
    <t>000 1 06 01000 00 0000 110</t>
  </si>
  <si>
    <t>000 1 06 06000 00 0000 110</t>
  </si>
  <si>
    <t>000 1 08 00000 00 0000 000</t>
  </si>
  <si>
    <t>000 1 08 03010 01 0000 110</t>
  </si>
  <si>
    <t>000 1 08 07150 01 0000 110</t>
  </si>
  <si>
    <t>000 1 11 00000 00 0000 000</t>
  </si>
  <si>
    <t>000 1 11 05012 04 0000 120</t>
  </si>
  <si>
    <t>000 1 11 05024 04 0000 120</t>
  </si>
  <si>
    <t>000 1 11 05034 04 0000 120</t>
  </si>
  <si>
    <t>000 1 11 05074 04 0000 120</t>
  </si>
  <si>
    <t>000 1 11 07014 04 0000 120</t>
  </si>
  <si>
    <t>000 1 12 00000 00 0000 000</t>
  </si>
  <si>
    <t>000 1 12 01000 01 0000 120</t>
  </si>
  <si>
    <t>000 1 13 00000 00 0000 000</t>
  </si>
  <si>
    <t>000 1 13 01994 04 0000 130</t>
  </si>
  <si>
    <t>000 1 13 02064 04 0000 130</t>
  </si>
  <si>
    <t>000 1 13 02994 04 0000 130</t>
  </si>
  <si>
    <t>000 1 14 00000 00 0000 000</t>
  </si>
  <si>
    <t>000 1 14 01040 04 0000 410</t>
  </si>
  <si>
    <t>000 1 14 02043 04 0000 410</t>
  </si>
  <si>
    <t>000 1 14 06012 04 0000 430</t>
  </si>
  <si>
    <t>000 1 14 06024 04 0000 430</t>
  </si>
  <si>
    <t>000 1 16 00000 00 0000 000</t>
  </si>
  <si>
    <t>Налог на доходы физических лиц</t>
  </si>
  <si>
    <t>Акцизы по подакцизным товарам (продукции), производимым на территории Российской Федерации</t>
  </si>
  <si>
    <t>Единый сельскохозяйственный налог</t>
  </si>
  <si>
    <t>Налог на имущество физических лиц</t>
  </si>
  <si>
    <t>Земельный налог</t>
  </si>
  <si>
    <t>Государственная пошлина по делам, рассматриваемым в судах общей юрисдикции, мировыми судьями (за исключением Верховного Суда Российской Федерации)</t>
  </si>
  <si>
    <t>Государственная пошлина за выдачу разрешения на установку рекламной конструкции</t>
  </si>
  <si>
    <t>Доходы, получаемые в виде арендной платы за земельные участки, государственная собственность на которые не разграничена и которые расположены в границах городских округов, а также средства от продажи права на заключение договоров аренды указанных земельных участков</t>
  </si>
  <si>
    <t>Доходы, получаемые в виде арендной платы, а также средства от продажи права на заключение договоров аренды за земли, находящиеся в собственности городских округов (за исключением земельных участков муниципальных бюджетных и автономных учреждений)</t>
  </si>
  <si>
    <t>Плата за негативное воздействие на окружающую среду</t>
  </si>
  <si>
    <t>Доходы от продажи квартир, находящихся в собственности городских округов</t>
  </si>
  <si>
    <t>Доходы от продажи земельных участков, государственная собственность на которые не разграничена и которые расположены в границах городских округов</t>
  </si>
  <si>
    <t>Доходы от продажи земельных участков, находящихся в собственности городских округов (за исключением земельных участков муниципальных бюджетных и автономных учреждений)</t>
  </si>
  <si>
    <t>тыс.руб.</t>
  </si>
  <si>
    <t>Доходы от предоставления на платной основе парковок (парковочных мест), расположенных на автомобильных дорогах общего пользования местного значения и местах внеуличной дорожной сети, относящихся к собственности городских округов</t>
  </si>
  <si>
    <t>000 1 11 05092 04 0000 120</t>
  </si>
  <si>
    <t>Плата по соглашениям об установлении сервитута, заключенным органами местного самоуправления городских округов, государственными или муниципальными предприятиями либо государственными или муниципальными учреждениями в отношении земельных участков, государственная собственность на которые не разграничена и которые расположены в границах городских округов</t>
  </si>
  <si>
    <t>000 1 11 05312 04 0000 120</t>
  </si>
  <si>
    <t>Утверждено</t>
  </si>
  <si>
    <t>Налоговые и неналоговые доходы бюджета города Твери</t>
  </si>
  <si>
    <t>Плата за увеличение площади земельных участков, находящихся в частной собственности, в результате перераспределения таких земельных участков и земель (или) земельных участков, государственная собственность на которые не разграничена и которые расположены в границах городских округов</t>
  </si>
  <si>
    <t>000 1 11 05324 04 0000 120</t>
  </si>
  <si>
    <t>000 1 14 13040 04 0000 410</t>
  </si>
  <si>
    <t>Доходы от приватизации имущества, находящегося в собственности городских округов, в части приватизации нефинансовых активов имущества казны</t>
  </si>
  <si>
    <t>000 1 16 01050 01 0000 140</t>
  </si>
  <si>
    <t>000 1 16 01060 01 0000 140</t>
  </si>
  <si>
    <t>000 1 16 01070 01 0000 140</t>
  </si>
  <si>
    <t>000 1 16 01080 01 0000 140</t>
  </si>
  <si>
    <t>000 1 16 01130 01 0000 140</t>
  </si>
  <si>
    <t>000 1 16 01200 01 0000 140</t>
  </si>
  <si>
    <t>Административные штрафы, установленные законами субъектов Российской Федерации об административных правонарушениях</t>
  </si>
  <si>
    <t>000 1 16 01170 01 0000 140</t>
  </si>
  <si>
    <t>000 1 16 01190 01 0000 140</t>
  </si>
  <si>
    <t>000 1 16 02000 02 0000 140</t>
  </si>
  <si>
    <t>Штрафы, неустойки, пени, уплаченные в случае просрочки исполнения поставщиком (подрядчиком, исполнителем) обязательств, предусмотренных государственным (муниципальным) контрактом</t>
  </si>
  <si>
    <t>000 1 16 07010 00 0000 140</t>
  </si>
  <si>
    <t>000 1 16 07090 00 0000 140</t>
  </si>
  <si>
    <t>000 1 16 10030 04 0000 140</t>
  </si>
  <si>
    <t>Платежи по искам о возмещении ущерба, а также платежи, уплачиваемые при добровольном возмещении ущерба, причиненного муниципальному имуществу городского округа (за исключением имущества, закрепленного за муниципальными бюджетными (автономными) учреждениями, унитарными предприятиями)</t>
  </si>
  <si>
    <t>000 1 16 11060 01 0000 140</t>
  </si>
  <si>
    <t>Платежи, уплачиваемые в целях возмещения вреда, причиняемого автомобильным дорогам</t>
  </si>
  <si>
    <t>000 1 16 01140 01 0000 140</t>
  </si>
  <si>
    <t>000 1 16 01150 01 0000 140</t>
  </si>
  <si>
    <t>-</t>
  </si>
  <si>
    <t xml:space="preserve"> – в виде арендной платы</t>
  </si>
  <si>
    <t xml:space="preserve"> – в виде платы по договору социального найма</t>
  </si>
  <si>
    <t>Доходы от сдачи в аренду имущества, составляющего казну городских округов (за исключением земельных участков), в том числе:</t>
  </si>
  <si>
    <t>000 1 16 01110 01 0000 140</t>
  </si>
  <si>
    <t>Административные штрафы, установленные главой 11 Кодекса Российской Федерации об административных правонарушениях, за административные правонарушения на транспорте</t>
  </si>
  <si>
    <t>000 1 16 10120 00 0000 140</t>
  </si>
  <si>
    <t>Доходы от денежных взысканий (штрафов), поступающие в счет погашения задолженности, образовавшейся до 1 января 2020 года, подлежащие зачислению в бюджеты бюджетной системы Российской Федерации по нормативам, действовавшим в 2019 году</t>
  </si>
  <si>
    <t>Административные штрафы, установленные главой 5 Кодекса Российской Федерации об административных правонарушениях, за административные правонарушения, посягающие на права граждан</t>
  </si>
  <si>
    <t>Административные штрафы, установленные главой 6 Кодекса Российской Федерации об административных правонарушениях, за административные правонарушения, посягающие на здоровье, санитарно-эпидемиологическое благополучие населения и общественную нравственность</t>
  </si>
  <si>
    <t>Административные штрафы, установленные главой 7 Кодекса Российской Федерации об административных правонарушениях, за административные правонарушения в области охраны собственности</t>
  </si>
  <si>
    <t>Административные штрафы, установленные главой 13 Кодекса Российской Федерации об административных правонарушениях, за административные правонарушения в области связи и информации</t>
  </si>
  <si>
    <t>Административные штрафы, установленные главой 14 Кодекса Российской Федерации об административных правонарушениях, за административные правонарушения в области предпринимательской деятельности и деятельности саморегулируемых организаций</t>
  </si>
  <si>
    <t>Административные штрафы, установленные главой 17 Кодекса Российской Федерации об административных правонарушениях, за административные правонарушения, посягающие на институты государственной власти</t>
  </si>
  <si>
    <t>Административные штрафы, установленные главой 19 Кодекса Российской Федерации об административных правонарушениях, за административные правонарушения против порядка управления</t>
  </si>
  <si>
    <t>Административные штрафы, установленные главой 20 Кодекса Российской Федерации об административных правонарушениях, за административные правонарушения, посягающие на общественный порядок и общественную безопасность</t>
  </si>
  <si>
    <t>Иные штрафы, неустойки, пени, уплаченные в соответствии с законом или договором в случае неисполнения или ненадлежащего исполнения обязательств перед государственным (муниципальным) органом, казенным учреждением, Центральным банком Российской Федерации, государственной корпорацией</t>
  </si>
  <si>
    <t xml:space="preserve"> – в виде платы по договору на установку и эксплуатацию рекламной конструкции, а также средств от продажи права на заключение указанного договора</t>
  </si>
  <si>
    <t xml:space="preserve"> – в виде платы по договору на размещение нестационарного торгового объекта, в том числе объекта по оказанию услуг, на территории города Твери</t>
  </si>
  <si>
    <t xml:space="preserve">000 1 11 09080 04 0000 120
</t>
  </si>
  <si>
    <t>Плата, поступившая в рамках договора за предоставление права на размещение и эксплуатацию нестационарного торгового объекта, установку и эксплуатацию рекламных конструкций на землях или земельных участках, находящихся в собственности городских округов, и на землях или земельных участках, государственная собственность на которые не разграничена, в том числе:</t>
  </si>
  <si>
    <t>000 1 05 01000 00 0000 110</t>
  </si>
  <si>
    <t>2024 год</t>
  </si>
  <si>
    <t>Административные штрафы, установленные главой 9 Кодекса Российской Федерации об административных правонарушениях, за административные правонарушения в промышленности, строительстве и энергетике</t>
  </si>
  <si>
    <t>Приложение 1</t>
  </si>
  <si>
    <t>НАЛОГИ НА ПРИБЫЛЬ, ДОХОДЫ</t>
  </si>
  <si>
    <t>НАЛОГИ НА ТОВАРЫ (РАБОТЫ, УСЛУГИ), РЕАЛИЗУЕМЫЕ НА ТЕРРИТОРИИ РОССИЙСКОЙ ФЕДЕРАЦИИ</t>
  </si>
  <si>
    <t>2025 год</t>
  </si>
  <si>
    <t>НАЛОГИ НА СОВОКУПНЫЙ ДОХОД</t>
  </si>
  <si>
    <t>НАЛОГИ НА ИМУЩЕСТВО</t>
  </si>
  <si>
    <t>000 1 05 04000 02 0000 110</t>
  </si>
  <si>
    <t>Налог, взимаемый в связи с применением патентной системы налогообложения</t>
  </si>
  <si>
    <t>ГОСУДАРСТВЕННАЯ ПОШЛИНА</t>
  </si>
  <si>
    <t>ДОХОДЫ ОТ ИСПОЛЬЗОВАНИЯ ИМУЩЕСТВА, НАХОДЯЩЕГОСЯ В ГОСУДАРСТВЕННОЙ И МУНИЦИПАЛЬНОЙ СОБСТВЕННОСТИ</t>
  </si>
  <si>
    <t>Плата по соглашениям об установлении сервитута, заключенным органами местного самоуправления городских округов, государственными или муниципальными предприятиями либо государственными или муниципальными учреждениями в отношении земельных участков, находящихся в собственности городских округов</t>
  </si>
  <si>
    <t>Доходы от перечисления части прибыли, остающейся после уплаты налогов и иных обязательных платежей муниципальных унитарных предприятий, созданных городскими округами</t>
  </si>
  <si>
    <t>ПЛАТЕЖИ ПРИ ПОЛЬЗОВАНИИ ПРИРОДНЫМИ РЕСУРСАМИ</t>
  </si>
  <si>
    <t>ДОХОДЫ ОТ ОКАЗАНИЯ ПЛАТНЫХ УСЛУГ И КОМПЕНСАЦИИ ЗАТРАТ ГОСУДАРСТВА</t>
  </si>
  <si>
    <t>Прочие доходы от оказания платных услуг (работ) получателями средств бюджетов городских округов</t>
  </si>
  <si>
    <t>Доходы, поступающие в порядке возмещения расходов, понесенных в связи с эксплуатацией имущества городских округов</t>
  </si>
  <si>
    <t>Прочие доходы от компенсации затрат бюджетов городских округов</t>
  </si>
  <si>
    <t>ДОХОДЫ ОТ ПРОДАЖИ МАТЕРИАЛЬНЫХ И НЕМАТЕРИАЛЬНЫХ АКТИВОВ</t>
  </si>
  <si>
    <t>Доходы от реализации иного имущества, находящегося в собственности городских округов (за исключением имущества муниципальных бюджетных и автономных учреждений, а также имущества муниципальных унитарных предприятий, в том числе казенных), в части реализации основных средств по указанному имуществу</t>
  </si>
  <si>
    <t xml:space="preserve">000 1 14 06312 04 0000 430
</t>
  </si>
  <si>
    <t>ШТРАФЫ, САНКЦИИ, ВОЗМЕЩЕНИЕ УЩЕРБА</t>
  </si>
  <si>
    <t>000 1 16 01090 01 0000 140</t>
  </si>
  <si>
    <t>000 1 16 11050 01 0000 140</t>
  </si>
  <si>
    <t>Налог, взимаемый в связи с применением упрощенной системы налогообложения</t>
  </si>
  <si>
    <t>на 2024 год и на плановый период 2025 и 2026 годов</t>
  </si>
  <si>
    <t>Доходы от сдачи в аренду имущества, находящегося в оперативном управлении органов управления городских округов и созданных ими учреждений (за исключением имущества муниципальных бюджетных и автономных учреждений)</t>
  </si>
  <si>
    <t>2026 год</t>
  </si>
  <si>
    <t>Административные штрафы, установленные главой 8 Кодекса Российской Федерации об административных правонарушениях, за административные правонарушения в области охраны окружающей среды, природопользования и обращения с животными</t>
  </si>
  <si>
    <t>Административные штрафы, установленные главой 15 Кодекса Российской Федерации об административных правонарушениях, за административные правонарушения в области финансов, налогов и сборов, страхования, рынка ценных бумаг, добычи, производства, использования и обращения драгоценных металлов и драгоценных камней</t>
  </si>
  <si>
    <t>Платежи по искам о возмещении вреда, причиненного окружающей среде, а также платежи, уплачиваемые при добровольном возмещении вреда, причиненного окружающей среде (за исключением вреда, причиненного окружающей среде на особо охраняемых природных территориях, вреда, причиненного водным объектам, атмосферному воздуху, почвам, недрам, объектам животного мира, занесенным в Красную книгу Российской Федерации, а также иным объектам животного мира, не относящимся к объектам охоты и рыболовства и среде их обитания), подлежащие зачислению в бюджет муниципального образования</t>
  </si>
  <si>
    <t>000 1 17 00000 00 0000 000</t>
  </si>
  <si>
    <t>Прочие неналоговые доходы</t>
  </si>
  <si>
    <t xml:space="preserve">000 1 17 15020 04 0000 150
</t>
  </si>
  <si>
    <t>Инициативные платежи, зачисляемые в бюджеты городских округов</t>
  </si>
  <si>
    <t xml:space="preserve"> - на реализацию инициативного проекта "Асфальтирование придомовой территории многоквартирного дома по адресу: г. Тверь проспект Николая Корыткова д.3 к.1"</t>
  </si>
  <si>
    <t xml:space="preserve"> - на реализацию инициативного проекта "Благоустройство придомовой территории, расположенной по адресу: г. Тверь б-р. Гусева д.6"</t>
  </si>
  <si>
    <t xml:space="preserve"> - на реализацию инициативного проекта "Благоустройство дворовой территории по адресу: г. Тверь, ул. Левитана, д.34"</t>
  </si>
  <si>
    <t xml:space="preserve"> - на реализацию инициативного проекта "Благоустройство придомовой территории по улице Можайского дом 62 корп.1 в г. Твери"</t>
  </si>
  <si>
    <t xml:space="preserve"> - на реализацию инициативного проекта "Ремонт асфальтобетонного покрытия внутреннего проезда и площадки для стоянки а/машин по адресу: г. Тверь, Спортивный переулок д.3"</t>
  </si>
  <si>
    <t>от ____.____.2024 № ____</t>
  </si>
  <si>
    <t>«Приложение 1</t>
  </si>
  <si>
    <t>».</t>
  </si>
  <si>
    <t>от 22.12.2023  № 297</t>
  </si>
  <si>
    <t xml:space="preserve">  - на реализацию программ по поддержке местных инициатив по проекту "Устройство ограждения части придомовой территории жилого дома, расположенного по адресу: г. Тверь, пр-т Комсомольский, д. 14"</t>
  </si>
  <si>
    <t xml:space="preserve">  - на реализацию программ по поддержке местных инициатив по проекту "Благоустройство придомовой территории по адресу пос. Химинститута, д.24 в г. Твери Тверской области"</t>
  </si>
  <si>
    <t xml:space="preserve">  - на реализацию программ по поддержке местных инициатив по проекту "Благоустройство дворовой территории многоквартирного дома, расположенного по адресу: г. Тверь, ул. 15 лет Октября, дом 48/15 (1 этап)"</t>
  </si>
  <si>
    <t xml:space="preserve">  - на реализацию программ по поддержке местных инициатив по проекту "Благоустройство дворовой территории многоквартирного дома, расположенного по адресу: г. Тверь, ул. 15 лет Октября, дом 48/15 (2 этап)"</t>
  </si>
  <si>
    <t xml:space="preserve">  - на реализацию программ по поддержке местных инициатив по проекту "Ремонт дворовой территории по адресу: Тверская обл., г. Тверь, ул. Можайского, д. 89"</t>
  </si>
  <si>
    <t xml:space="preserve">  - на реализацию программ по поддержке местных инициатив по проекту "Ремонт проезда к дворовой территории по адресу пос. Химинститута, д. 28 в г. Твери Тверской области"</t>
  </si>
  <si>
    <t xml:space="preserve">  - на реализацию программ по поддержке местных инициатив по проекту "Благоустройство придомовой территории дома 2 корпус 1 по ул. Б. Полевого в Твери"</t>
  </si>
  <si>
    <t xml:space="preserve">  - на реализацию программ по поддержке местных инициатив по проекту "Благоустройство придомовой территории МКД, расположенного по улице Бориса Полевого, дом 2, корп. 2"</t>
  </si>
  <si>
    <t xml:space="preserve">  - на реализацию программ по поддержке местных инициатив по проекту "Ремонт (замена) асфальтобетонного покрытия внутренних проездов и пешеходных зон по адресу: г. Тверь, ул. 1-я Суворова, д.7, 9, 11 (1 этап строительства)"</t>
  </si>
  <si>
    <t xml:space="preserve">  - на реализацию программ по поддержке местных инициатив по проекту "Ремонт (замена) асфальтобетонного покрытия внутренних проездов и пешеходных зон по адресу: г. Тверь, ул. 1-я Суворова, д.7, 9, 11 (2, 3 этап строительства)"</t>
  </si>
  <si>
    <t xml:space="preserve">  - на реализацию программ по поддержке местных инициатив по проекту "Благоустройство дворовой территории многоквартирного дома по адресу: г. Тверь, ул. Склизкова, д. 10"</t>
  </si>
  <si>
    <t xml:space="preserve">  - на реализацию программ по поддержке местных инициатив по проекту "Благоустройство дворовой территории дома по ул. Симеоновская, 30"</t>
  </si>
  <si>
    <t xml:space="preserve">  - на реализацию программ по поддержке местных инициатив по проекту "Ремонт дворовой территории по адресу: Тверская обл., г. Тверь, проспект Чайковского, д. 98"</t>
  </si>
  <si>
    <t xml:space="preserve">  - на реализацию программ по поддержке местных инициатив по проекту "Устройство многофункциональной спортивной площадки на территории МБОУ СШ №36 по адресу: г.Тверь, Волоколамский проспект д. 10"</t>
  </si>
  <si>
    <t xml:space="preserve">1 1 14 06324 04 0000 430
</t>
  </si>
  <si>
    <t>Плата за увеличение площади земельных участков, находящихся в частной собственности, в результате перераспределения таких земельных участков и земельных участков, находящихся в собственности городских округов</t>
  </si>
  <si>
    <t xml:space="preserve"> - на реализацию программ по поддержке местных инициатив по проекту «Приобретение музыкально-светового оборудования для оснащения кабинета театральной студии «Мистерия» МБОУ ДО «Дворец творчества детей и молодежи» г.Твери»</t>
  </si>
  <si>
    <t xml:space="preserve"> - на реализацию программ по поддержке местных инициатив по проекту «Приобретение детского и спортивного оборудования для установки по адресу: г.Тверь, в районе дома № 2 по ул. Фрунзе и № 24 корп.3 по ул. Артюхиной»</t>
  </si>
  <si>
    <t xml:space="preserve"> - на реализацию программ по поддержке местных инициатив по проекту «Ремонт асфальтобетонного покрытия внутренних проездов и тротуаров по адресу: г.Тверь, ул. Хромова, д.17»</t>
  </si>
  <si>
    <t xml:space="preserve">000 1 11 09044 04 0000 120
</t>
  </si>
  <si>
    <t>Прочие поступления от использования имущества, находящегося в собственности городских округов (за исключением имущества муниципальных бюджетных и автономных учреждений, а также имущества муниципальных унитарных предприятий, в том числе казенных)</t>
  </si>
</sst>
</file>

<file path=xl/styles.xml><?xml version="1.0" encoding="utf-8"?>
<styleSheet xmlns="http://schemas.openxmlformats.org/spreadsheetml/2006/main">
  <numFmts count="1">
    <numFmt numFmtId="164" formatCode="#,##0.0"/>
  </numFmts>
  <fonts count="14">
    <font>
      <sz val="11"/>
      <color theme="1"/>
      <name val="Calibri"/>
      <family val="2"/>
      <charset val="204"/>
      <scheme val="minor"/>
    </font>
    <font>
      <sz val="11"/>
      <name val="Times New Roman"/>
      <family val="1"/>
      <charset val="204"/>
    </font>
    <font>
      <sz val="14"/>
      <color theme="1"/>
      <name val="Calibri"/>
      <family val="2"/>
      <charset val="204"/>
      <scheme val="minor"/>
    </font>
    <font>
      <sz val="8"/>
      <color theme="1"/>
      <name val="Calibri"/>
      <family val="2"/>
      <charset val="204"/>
      <scheme val="minor"/>
    </font>
    <font>
      <sz val="11"/>
      <color rgb="FFFFFF00"/>
      <name val="Calibri"/>
      <family val="2"/>
      <charset val="204"/>
      <scheme val="minor"/>
    </font>
    <font>
      <b/>
      <sz val="14"/>
      <name val="Times New Roman"/>
      <family val="1"/>
      <charset val="204"/>
    </font>
    <font>
      <sz val="11"/>
      <name val="Calibri"/>
      <family val="2"/>
      <charset val="204"/>
      <scheme val="minor"/>
    </font>
    <font>
      <i/>
      <sz val="11"/>
      <name val="Times New Roman"/>
      <family val="1"/>
      <charset val="204"/>
    </font>
    <font>
      <sz val="14"/>
      <name val="Times New Roman"/>
      <family val="1"/>
      <charset val="204"/>
    </font>
    <font>
      <sz val="10"/>
      <name val="Times New Roman"/>
      <family val="1"/>
      <charset val="204"/>
    </font>
    <font>
      <sz val="12"/>
      <name val="Times New Roman"/>
      <family val="1"/>
      <charset val="204"/>
    </font>
    <font>
      <sz val="8"/>
      <name val="Times New Roman"/>
      <family val="1"/>
      <charset val="204"/>
    </font>
    <font>
      <b/>
      <sz val="11"/>
      <name val="Times New Roman"/>
      <family val="1"/>
      <charset val="204"/>
    </font>
    <font>
      <sz val="14"/>
      <color theme="1"/>
      <name val="Times New Roman"/>
      <family val="1"/>
      <charset val="204"/>
    </font>
  </fonts>
  <fills count="3">
    <fill>
      <patternFill patternType="none"/>
    </fill>
    <fill>
      <patternFill patternType="gray125"/>
    </fill>
    <fill>
      <patternFill patternType="solid">
        <fgColor theme="0"/>
        <bgColor indexed="64"/>
      </patternFill>
    </fill>
  </fills>
  <borders count="2">
    <border>
      <left/>
      <right/>
      <top/>
      <bottom/>
      <diagonal/>
    </border>
    <border>
      <left style="thin">
        <color indexed="64"/>
      </left>
      <right style="thin">
        <color indexed="64"/>
      </right>
      <top style="thin">
        <color indexed="64"/>
      </top>
      <bottom style="thin">
        <color indexed="64"/>
      </bottom>
      <diagonal/>
    </border>
  </borders>
  <cellStyleXfs count="1">
    <xf numFmtId="0" fontId="0" fillId="0" borderId="0"/>
  </cellStyleXfs>
  <cellXfs count="44">
    <xf numFmtId="0" fontId="0" fillId="0" borderId="0" xfId="0"/>
    <xf numFmtId="0" fontId="1" fillId="0" borderId="1" xfId="0" applyFont="1" applyBorder="1" applyAlignment="1">
      <alignment horizontal="center" vertical="top" wrapText="1"/>
    </xf>
    <xf numFmtId="0" fontId="1" fillId="0" borderId="1" xfId="0" applyFont="1" applyFill="1" applyBorder="1" applyAlignment="1">
      <alignment horizontal="justify" vertical="center" wrapText="1"/>
    </xf>
    <xf numFmtId="164" fontId="4" fillId="0" borderId="0" xfId="0" applyNumberFormat="1" applyFont="1" applyFill="1" applyAlignment="1">
      <alignment horizontal="center" vertical="center"/>
    </xf>
    <xf numFmtId="164" fontId="1" fillId="0" borderId="1" xfId="0" applyNumberFormat="1" applyFont="1" applyFill="1" applyBorder="1" applyAlignment="1">
      <alignment horizontal="right" vertical="center"/>
    </xf>
    <xf numFmtId="49" fontId="1" fillId="0" borderId="1" xfId="0" applyNumberFormat="1" applyFont="1" applyFill="1" applyBorder="1" applyAlignment="1">
      <alignment horizontal="justify" vertical="center" wrapText="1"/>
    </xf>
    <xf numFmtId="164" fontId="12" fillId="0" borderId="1" xfId="0" applyNumberFormat="1" applyFont="1" applyFill="1" applyBorder="1" applyAlignment="1">
      <alignment horizontal="right" vertical="center"/>
    </xf>
    <xf numFmtId="0" fontId="12" fillId="0" borderId="1" xfId="0" applyFont="1" applyFill="1" applyBorder="1" applyAlignment="1">
      <alignment horizontal="justify" vertical="center" wrapText="1"/>
    </xf>
    <xf numFmtId="0" fontId="6" fillId="0" borderId="0" xfId="0" applyFont="1" applyFill="1" applyAlignment="1">
      <alignment vertical="top"/>
    </xf>
    <xf numFmtId="0" fontId="0" fillId="0" borderId="0" xfId="0" applyFill="1"/>
    <xf numFmtId="0" fontId="6" fillId="0" borderId="0" xfId="0" applyFont="1" applyFill="1" applyAlignment="1">
      <alignment horizontal="right" vertical="center"/>
    </xf>
    <xf numFmtId="0" fontId="2" fillId="0" borderId="0" xfId="0" applyFont="1" applyFill="1"/>
    <xf numFmtId="164" fontId="9" fillId="0" borderId="0" xfId="0" applyNumberFormat="1" applyFont="1" applyFill="1" applyAlignment="1">
      <alignment horizontal="right" vertical="center"/>
    </xf>
    <xf numFmtId="0" fontId="10" fillId="0" borderId="0" xfId="0" applyFont="1" applyFill="1" applyAlignment="1">
      <alignment horizontal="right" vertical="center"/>
    </xf>
    <xf numFmtId="0" fontId="6" fillId="0" borderId="0" xfId="0" applyFont="1" applyFill="1" applyAlignment="1">
      <alignment horizontal="justify" vertical="center" wrapText="1"/>
    </xf>
    <xf numFmtId="0" fontId="1" fillId="0" borderId="1" xfId="0" applyFont="1" applyFill="1" applyBorder="1" applyAlignment="1">
      <alignment horizontal="center" vertical="top" wrapText="1"/>
    </xf>
    <xf numFmtId="0" fontId="12" fillId="0" borderId="1" xfId="0" applyFont="1" applyFill="1" applyBorder="1" applyAlignment="1">
      <alignment horizontal="center" vertical="top" wrapText="1"/>
    </xf>
    <xf numFmtId="164" fontId="7" fillId="0" borderId="1" xfId="0" applyNumberFormat="1" applyFont="1" applyFill="1" applyBorder="1" applyAlignment="1">
      <alignment horizontal="right" vertical="center"/>
    </xf>
    <xf numFmtId="0" fontId="8" fillId="0" borderId="0" xfId="0" applyFont="1" applyFill="1" applyAlignment="1">
      <alignment vertical="center"/>
    </xf>
    <xf numFmtId="0" fontId="8" fillId="0" borderId="0" xfId="0" applyFont="1" applyFill="1" applyAlignment="1"/>
    <xf numFmtId="164" fontId="0" fillId="0" borderId="0" xfId="0" applyNumberFormat="1" applyFill="1" applyAlignment="1">
      <alignment horizontal="center" vertical="center"/>
    </xf>
    <xf numFmtId="0" fontId="11" fillId="0" borderId="1" xfId="0" applyFont="1" applyFill="1" applyBorder="1" applyAlignment="1">
      <alignment horizontal="center" vertical="top" wrapText="1"/>
    </xf>
    <xf numFmtId="0" fontId="11" fillId="0" borderId="1" xfId="0" applyFont="1" applyFill="1" applyBorder="1" applyAlignment="1">
      <alignment horizontal="center" vertical="center" wrapText="1"/>
    </xf>
    <xf numFmtId="0" fontId="11" fillId="0" borderId="1" xfId="0" applyFont="1" applyFill="1" applyBorder="1" applyAlignment="1">
      <alignment horizontal="center" vertical="center"/>
    </xf>
    <xf numFmtId="164" fontId="3" fillId="0" borderId="0" xfId="0" applyNumberFormat="1" applyFont="1" applyFill="1" applyAlignment="1">
      <alignment horizontal="center" vertical="center"/>
    </xf>
    <xf numFmtId="0" fontId="3" fillId="0" borderId="0" xfId="0" applyFont="1" applyFill="1"/>
    <xf numFmtId="0" fontId="7" fillId="0" borderId="1" xfId="0" applyFont="1" applyFill="1" applyBorder="1" applyAlignment="1">
      <alignment horizontal="justify" vertical="center" wrapText="1"/>
    </xf>
    <xf numFmtId="0" fontId="7" fillId="0" borderId="1" xfId="0" applyFont="1" applyFill="1" applyBorder="1" applyAlignment="1">
      <alignment horizontal="center" vertical="top" wrapText="1"/>
    </xf>
    <xf numFmtId="0" fontId="12" fillId="0" borderId="1" xfId="0" applyFont="1" applyBorder="1" applyAlignment="1">
      <alignment horizontal="center" vertical="center"/>
    </xf>
    <xf numFmtId="0" fontId="7" fillId="0" borderId="1" xfId="0" applyFont="1" applyFill="1" applyBorder="1" applyAlignment="1">
      <alignment horizontal="justify" wrapText="1"/>
    </xf>
    <xf numFmtId="0" fontId="13" fillId="0" borderId="0" xfId="0" applyFont="1" applyFill="1"/>
    <xf numFmtId="0" fontId="1" fillId="2" borderId="1" xfId="0" applyFont="1" applyFill="1" applyBorder="1" applyAlignment="1">
      <alignment horizontal="center" vertical="top" wrapText="1"/>
    </xf>
    <xf numFmtId="0" fontId="1" fillId="2" borderId="1" xfId="0" applyFont="1" applyFill="1" applyBorder="1" applyAlignment="1">
      <alignment horizontal="justify" vertical="center" wrapText="1"/>
    </xf>
    <xf numFmtId="164" fontId="1" fillId="2" borderId="1" xfId="0" applyNumberFormat="1" applyFont="1" applyFill="1" applyBorder="1" applyAlignment="1">
      <alignment horizontal="right" vertical="center"/>
    </xf>
    <xf numFmtId="164" fontId="0" fillId="2" borderId="0" xfId="0" applyNumberFormat="1" applyFill="1" applyAlignment="1">
      <alignment horizontal="center" vertical="center"/>
    </xf>
    <xf numFmtId="0" fontId="0" fillId="2" borderId="0" xfId="0" applyFill="1"/>
    <xf numFmtId="0" fontId="8" fillId="0" borderId="0" xfId="0" applyFont="1" applyAlignment="1">
      <alignment horizontal="right"/>
    </xf>
    <xf numFmtId="0" fontId="1" fillId="0" borderId="1" xfId="0" applyFont="1" applyFill="1" applyBorder="1" applyAlignment="1">
      <alignment horizontal="center" vertical="center" wrapText="1"/>
    </xf>
    <xf numFmtId="0" fontId="1" fillId="0" borderId="1" xfId="0" applyFont="1" applyFill="1" applyBorder="1" applyAlignment="1">
      <alignment horizontal="center" vertical="center" wrapText="1"/>
    </xf>
    <xf numFmtId="0" fontId="5" fillId="0" borderId="0" xfId="0" applyFont="1" applyFill="1" applyAlignment="1">
      <alignment horizontal="center" vertical="center"/>
    </xf>
    <xf numFmtId="0" fontId="8" fillId="0" borderId="0" xfId="0" applyFont="1" applyAlignment="1">
      <alignment horizontal="right" vertical="center"/>
    </xf>
    <xf numFmtId="0" fontId="8" fillId="0" borderId="0" xfId="0" applyFont="1" applyAlignment="1">
      <alignment horizontal="right"/>
    </xf>
    <xf numFmtId="0" fontId="8" fillId="0" borderId="0" xfId="0" applyFont="1" applyFill="1" applyAlignment="1">
      <alignment horizontal="right" vertical="center"/>
    </xf>
    <xf numFmtId="0" fontId="8" fillId="0" borderId="0" xfId="0" applyFont="1" applyFill="1" applyAlignment="1">
      <alignment horizontal="right"/>
    </xf>
  </cellXfs>
  <cellStyles count="1">
    <cellStyle name="Обычный"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dimension ref="A1:G102"/>
  <sheetViews>
    <sheetView tabSelected="1" view="pageBreakPreview" topLeftCell="A91" zoomScale="110" zoomScaleNormal="90" zoomScaleSheetLayoutView="110" workbookViewId="0">
      <selection activeCell="B53" sqref="B53"/>
    </sheetView>
  </sheetViews>
  <sheetFormatPr defaultRowHeight="15"/>
  <cols>
    <col min="1" max="1" width="28.28515625" style="8" customWidth="1"/>
    <col min="2" max="2" width="78.5703125" style="14" customWidth="1"/>
    <col min="3" max="3" width="12.5703125" style="10" customWidth="1"/>
    <col min="4" max="4" width="12.85546875" style="10" customWidth="1"/>
    <col min="5" max="5" width="12.42578125" style="10" customWidth="1"/>
    <col min="6" max="6" width="2.42578125" style="9" customWidth="1"/>
    <col min="7" max="16384" width="9.140625" style="9"/>
  </cols>
  <sheetData>
    <row r="1" spans="1:6" ht="18.75">
      <c r="B1" s="40" t="s">
        <v>102</v>
      </c>
      <c r="C1" s="40"/>
      <c r="D1" s="40"/>
      <c r="E1" s="40"/>
    </row>
    <row r="2" spans="1:6" ht="18.75">
      <c r="B2" s="41" t="s">
        <v>0</v>
      </c>
      <c r="C2" s="41"/>
      <c r="D2" s="41"/>
      <c r="E2" s="41"/>
    </row>
    <row r="3" spans="1:6" ht="18.75">
      <c r="B3" s="41" t="s">
        <v>141</v>
      </c>
      <c r="C3" s="41"/>
      <c r="D3" s="41"/>
      <c r="E3" s="41"/>
    </row>
    <row r="4" spans="1:6" ht="18.75">
      <c r="B4" s="36"/>
      <c r="C4" s="36"/>
      <c r="D4" s="36"/>
      <c r="E4" s="36"/>
    </row>
    <row r="5" spans="1:6" ht="18.75">
      <c r="B5" s="42" t="s">
        <v>142</v>
      </c>
      <c r="C5" s="42"/>
      <c r="D5" s="42"/>
      <c r="E5" s="42"/>
      <c r="F5" s="18"/>
    </row>
    <row r="6" spans="1:6" ht="18.75">
      <c r="B6" s="43" t="s">
        <v>0</v>
      </c>
      <c r="C6" s="43"/>
      <c r="D6" s="43"/>
      <c r="E6" s="43"/>
      <c r="F6" s="19"/>
    </row>
    <row r="7" spans="1:6" ht="18.75">
      <c r="B7" s="43" t="s">
        <v>144</v>
      </c>
      <c r="C7" s="43"/>
      <c r="D7" s="43"/>
      <c r="E7" s="43"/>
      <c r="F7" s="19"/>
    </row>
    <row r="9" spans="1:6" s="11" customFormat="1" ht="18.75">
      <c r="A9" s="39" t="s">
        <v>54</v>
      </c>
      <c r="B9" s="39"/>
      <c r="C9" s="39"/>
      <c r="D9" s="39"/>
      <c r="E9" s="39"/>
    </row>
    <row r="10" spans="1:6" s="11" customFormat="1" ht="18.75">
      <c r="A10" s="39" t="s">
        <v>126</v>
      </c>
      <c r="B10" s="39"/>
      <c r="C10" s="39"/>
      <c r="D10" s="39"/>
      <c r="E10" s="39"/>
    </row>
    <row r="11" spans="1:6" s="11" customFormat="1" ht="16.5" customHeight="1">
      <c r="A11" s="8"/>
      <c r="B11" s="14"/>
      <c r="C11" s="12"/>
      <c r="D11" s="13"/>
      <c r="E11" s="13" t="s">
        <v>48</v>
      </c>
    </row>
    <row r="12" spans="1:6" ht="18" customHeight="1">
      <c r="A12" s="38" t="s">
        <v>1</v>
      </c>
      <c r="B12" s="38" t="s">
        <v>2</v>
      </c>
      <c r="C12" s="38" t="s">
        <v>53</v>
      </c>
      <c r="D12" s="38"/>
      <c r="E12" s="38"/>
      <c r="F12" s="20"/>
    </row>
    <row r="13" spans="1:6" ht="17.25" customHeight="1">
      <c r="A13" s="38"/>
      <c r="B13" s="38"/>
      <c r="C13" s="37" t="s">
        <v>100</v>
      </c>
      <c r="D13" s="37" t="s">
        <v>105</v>
      </c>
      <c r="E13" s="37" t="s">
        <v>128</v>
      </c>
      <c r="F13" s="20"/>
    </row>
    <row r="14" spans="1:6" s="25" customFormat="1" ht="11.25" customHeight="1">
      <c r="A14" s="21">
        <v>1</v>
      </c>
      <c r="B14" s="22">
        <v>2</v>
      </c>
      <c r="C14" s="23">
        <v>3</v>
      </c>
      <c r="D14" s="23">
        <v>4</v>
      </c>
      <c r="E14" s="23">
        <v>5</v>
      </c>
      <c r="F14" s="24"/>
    </row>
    <row r="15" spans="1:6" ht="22.5" customHeight="1">
      <c r="A15" s="16" t="s">
        <v>3</v>
      </c>
      <c r="B15" s="7" t="s">
        <v>4</v>
      </c>
      <c r="C15" s="6">
        <f>C16+C18+C20+C24+C27+C30+C45+C47+C51+C59+C79</f>
        <v>5894096.5</v>
      </c>
      <c r="D15" s="6">
        <f>D16+D18+D20+D24+D27+D30+D45+D47+D51+D59</f>
        <v>5403076</v>
      </c>
      <c r="E15" s="6">
        <f>E16+E18+E20+E24+E27+E30+E45+E47+E51+E59</f>
        <v>5642226</v>
      </c>
      <c r="F15" s="20"/>
    </row>
    <row r="16" spans="1:6" ht="20.25" customHeight="1">
      <c r="A16" s="16" t="s">
        <v>5</v>
      </c>
      <c r="B16" s="7" t="s">
        <v>103</v>
      </c>
      <c r="C16" s="6">
        <f>C17</f>
        <v>3030591</v>
      </c>
      <c r="D16" s="6">
        <f>D17</f>
        <v>2961635</v>
      </c>
      <c r="E16" s="6">
        <f>E17</f>
        <v>3193361</v>
      </c>
      <c r="F16" s="20"/>
    </row>
    <row r="17" spans="1:6" ht="20.25" customHeight="1">
      <c r="A17" s="15" t="s">
        <v>6</v>
      </c>
      <c r="B17" s="2" t="s">
        <v>35</v>
      </c>
      <c r="C17" s="4">
        <v>3030591</v>
      </c>
      <c r="D17" s="4">
        <v>2961635</v>
      </c>
      <c r="E17" s="4">
        <v>3193361</v>
      </c>
      <c r="F17" s="20"/>
    </row>
    <row r="18" spans="1:6" ht="30.75" customHeight="1">
      <c r="A18" s="16" t="s">
        <v>7</v>
      </c>
      <c r="B18" s="7" t="s">
        <v>104</v>
      </c>
      <c r="C18" s="6">
        <f>C19</f>
        <v>25466</v>
      </c>
      <c r="D18" s="6">
        <f>D19</f>
        <v>26485</v>
      </c>
      <c r="E18" s="6">
        <f>E19</f>
        <v>27545</v>
      </c>
      <c r="F18" s="20"/>
    </row>
    <row r="19" spans="1:6" ht="30.75" customHeight="1">
      <c r="A19" s="15" t="s">
        <v>8</v>
      </c>
      <c r="B19" s="2" t="s">
        <v>36</v>
      </c>
      <c r="C19" s="4">
        <v>25466</v>
      </c>
      <c r="D19" s="4">
        <v>26485</v>
      </c>
      <c r="E19" s="4">
        <v>27545</v>
      </c>
      <c r="F19" s="20"/>
    </row>
    <row r="20" spans="1:6" ht="21.75" customHeight="1">
      <c r="A20" s="16" t="s">
        <v>9</v>
      </c>
      <c r="B20" s="7" t="s">
        <v>106</v>
      </c>
      <c r="C20" s="6">
        <f>SUM(C21:C23)</f>
        <v>911773</v>
      </c>
      <c r="D20" s="6">
        <f t="shared" ref="D20:E20" si="0">SUM(D21:D23)</f>
        <v>705826</v>
      </c>
      <c r="E20" s="6">
        <f t="shared" si="0"/>
        <v>712327</v>
      </c>
      <c r="F20" s="20"/>
    </row>
    <row r="21" spans="1:6" ht="20.25" customHeight="1">
      <c r="A21" s="15" t="s">
        <v>99</v>
      </c>
      <c r="B21" s="2" t="s">
        <v>125</v>
      </c>
      <c r="C21" s="4">
        <v>717903</v>
      </c>
      <c r="D21" s="4">
        <v>575402</v>
      </c>
      <c r="E21" s="4">
        <v>576680</v>
      </c>
      <c r="F21" s="20"/>
    </row>
    <row r="22" spans="1:6" ht="19.5" customHeight="1">
      <c r="A22" s="15" t="s">
        <v>10</v>
      </c>
      <c r="B22" s="2" t="s">
        <v>37</v>
      </c>
      <c r="C22" s="4">
        <v>89</v>
      </c>
      <c r="D22" s="4">
        <v>93</v>
      </c>
      <c r="E22" s="4">
        <v>102</v>
      </c>
      <c r="F22" s="20"/>
    </row>
    <row r="23" spans="1:6" ht="19.5" customHeight="1">
      <c r="A23" s="15" t="s">
        <v>108</v>
      </c>
      <c r="B23" s="2" t="s">
        <v>109</v>
      </c>
      <c r="C23" s="4">
        <v>193781</v>
      </c>
      <c r="D23" s="4">
        <v>130331</v>
      </c>
      <c r="E23" s="4">
        <v>135545</v>
      </c>
      <c r="F23" s="20"/>
    </row>
    <row r="24" spans="1:6" ht="19.5" customHeight="1">
      <c r="A24" s="16" t="s">
        <v>11</v>
      </c>
      <c r="B24" s="7" t="s">
        <v>107</v>
      </c>
      <c r="C24" s="6">
        <f>SUM(C25:C26)</f>
        <v>742925</v>
      </c>
      <c r="D24" s="6">
        <f t="shared" ref="D24:E24" si="1">SUM(D25:D26)</f>
        <v>751644</v>
      </c>
      <c r="E24" s="6">
        <f t="shared" si="1"/>
        <v>760248</v>
      </c>
      <c r="F24" s="20"/>
    </row>
    <row r="25" spans="1:6" ht="22.5" customHeight="1">
      <c r="A25" s="15" t="s">
        <v>12</v>
      </c>
      <c r="B25" s="2" t="s">
        <v>38</v>
      </c>
      <c r="C25" s="4">
        <v>212840</v>
      </c>
      <c r="D25" s="4">
        <v>213785</v>
      </c>
      <c r="E25" s="4">
        <v>214757</v>
      </c>
      <c r="F25" s="20"/>
    </row>
    <row r="26" spans="1:6" ht="19.5" customHeight="1">
      <c r="A26" s="15" t="s">
        <v>13</v>
      </c>
      <c r="B26" s="2" t="s">
        <v>39</v>
      </c>
      <c r="C26" s="4">
        <v>530085</v>
      </c>
      <c r="D26" s="4">
        <v>537859</v>
      </c>
      <c r="E26" s="4">
        <v>545491</v>
      </c>
      <c r="F26" s="20"/>
    </row>
    <row r="27" spans="1:6" ht="22.5" customHeight="1">
      <c r="A27" s="16" t="s">
        <v>14</v>
      </c>
      <c r="B27" s="7" t="s">
        <v>110</v>
      </c>
      <c r="C27" s="6">
        <f>SUM(C28:C29)</f>
        <v>79727</v>
      </c>
      <c r="D27" s="6">
        <f t="shared" ref="D27:E27" si="2">SUM(D28:D29)</f>
        <v>79727</v>
      </c>
      <c r="E27" s="6">
        <f t="shared" si="2"/>
        <v>79727</v>
      </c>
      <c r="F27" s="20"/>
    </row>
    <row r="28" spans="1:6" ht="30.75" customHeight="1">
      <c r="A28" s="15" t="s">
        <v>15</v>
      </c>
      <c r="B28" s="2" t="s">
        <v>40</v>
      </c>
      <c r="C28" s="4">
        <v>79697</v>
      </c>
      <c r="D28" s="4">
        <v>79697</v>
      </c>
      <c r="E28" s="4">
        <v>79697</v>
      </c>
      <c r="F28" s="20"/>
    </row>
    <row r="29" spans="1:6" ht="21" customHeight="1">
      <c r="A29" s="15" t="s">
        <v>16</v>
      </c>
      <c r="B29" s="2" t="s">
        <v>41</v>
      </c>
      <c r="C29" s="4">
        <v>30</v>
      </c>
      <c r="D29" s="4">
        <v>30</v>
      </c>
      <c r="E29" s="4">
        <v>30</v>
      </c>
      <c r="F29" s="20"/>
    </row>
    <row r="30" spans="1:6" ht="31.5" customHeight="1">
      <c r="A30" s="16" t="s">
        <v>17</v>
      </c>
      <c r="B30" s="7" t="s">
        <v>111</v>
      </c>
      <c r="C30" s="6">
        <f>C31+C32+C33+C34+C37+C38+C39+C40+C41+C42</f>
        <v>727570</v>
      </c>
      <c r="D30" s="6">
        <f>D31+D32+D33+D34+D37+D38+D39+D40+D41+D42</f>
        <v>646430</v>
      </c>
      <c r="E30" s="6">
        <f>E31+E32+E33+E34+E37+E38+E39+E40+E41+E42</f>
        <v>656737</v>
      </c>
      <c r="F30" s="20"/>
    </row>
    <row r="31" spans="1:6" ht="60.75" customHeight="1">
      <c r="A31" s="15" t="s">
        <v>18</v>
      </c>
      <c r="B31" s="2" t="s">
        <v>42</v>
      </c>
      <c r="C31" s="4">
        <v>335716</v>
      </c>
      <c r="D31" s="4">
        <v>311528</v>
      </c>
      <c r="E31" s="4">
        <v>318604</v>
      </c>
      <c r="F31" s="3"/>
    </row>
    <row r="32" spans="1:6" ht="59.25" customHeight="1">
      <c r="A32" s="15" t="s">
        <v>19</v>
      </c>
      <c r="B32" s="2" t="s">
        <v>43</v>
      </c>
      <c r="C32" s="4">
        <v>87987</v>
      </c>
      <c r="D32" s="4">
        <v>81004</v>
      </c>
      <c r="E32" s="4">
        <v>82596</v>
      </c>
      <c r="F32" s="20"/>
    </row>
    <row r="33" spans="1:6" ht="45">
      <c r="A33" s="15" t="s">
        <v>20</v>
      </c>
      <c r="B33" s="2" t="s">
        <v>127</v>
      </c>
      <c r="C33" s="4">
        <v>1601</v>
      </c>
      <c r="D33" s="4">
        <v>1665</v>
      </c>
      <c r="E33" s="4">
        <v>1732</v>
      </c>
      <c r="F33" s="20"/>
    </row>
    <row r="34" spans="1:6" ht="29.25" customHeight="1">
      <c r="A34" s="15" t="s">
        <v>21</v>
      </c>
      <c r="B34" s="2" t="s">
        <v>81</v>
      </c>
      <c r="C34" s="4">
        <f>C35+C36</f>
        <v>234915</v>
      </c>
      <c r="D34" s="4">
        <f>D35+D36</f>
        <v>193807</v>
      </c>
      <c r="E34" s="4">
        <f>E35+E36</f>
        <v>196298</v>
      </c>
      <c r="F34" s="20"/>
    </row>
    <row r="35" spans="1:6" ht="17.25" customHeight="1">
      <c r="A35" s="15"/>
      <c r="B35" s="26" t="s">
        <v>79</v>
      </c>
      <c r="C35" s="17">
        <v>200107</v>
      </c>
      <c r="D35" s="17">
        <v>159886</v>
      </c>
      <c r="E35" s="17">
        <v>163198</v>
      </c>
      <c r="F35" s="20"/>
    </row>
    <row r="36" spans="1:6" ht="18" customHeight="1">
      <c r="A36" s="15"/>
      <c r="B36" s="26" t="s">
        <v>80</v>
      </c>
      <c r="C36" s="17">
        <v>34808</v>
      </c>
      <c r="D36" s="17">
        <v>33921</v>
      </c>
      <c r="E36" s="17">
        <v>33100</v>
      </c>
      <c r="F36" s="3"/>
    </row>
    <row r="37" spans="1:6" ht="48" customHeight="1">
      <c r="A37" s="15" t="s">
        <v>50</v>
      </c>
      <c r="B37" s="2" t="s">
        <v>49</v>
      </c>
      <c r="C37" s="4">
        <v>38036</v>
      </c>
      <c r="D37" s="4">
        <v>29748</v>
      </c>
      <c r="E37" s="4">
        <v>29868</v>
      </c>
      <c r="F37" s="3"/>
    </row>
    <row r="38" spans="1:6" ht="75.75" customHeight="1">
      <c r="A38" s="15" t="s">
        <v>52</v>
      </c>
      <c r="B38" s="2" t="s">
        <v>51</v>
      </c>
      <c r="C38" s="4">
        <v>380</v>
      </c>
      <c r="D38" s="4">
        <v>277</v>
      </c>
      <c r="E38" s="4">
        <v>277</v>
      </c>
      <c r="F38" s="20"/>
    </row>
    <row r="39" spans="1:6" ht="61.5" customHeight="1">
      <c r="A39" s="15" t="s">
        <v>56</v>
      </c>
      <c r="B39" s="2" t="s">
        <v>112</v>
      </c>
      <c r="C39" s="4">
        <v>121</v>
      </c>
      <c r="D39" s="4">
        <v>66</v>
      </c>
      <c r="E39" s="4">
        <v>66</v>
      </c>
      <c r="F39" s="20"/>
    </row>
    <row r="40" spans="1:6" ht="46.5" customHeight="1">
      <c r="A40" s="15" t="s">
        <v>22</v>
      </c>
      <c r="B40" s="2" t="s">
        <v>113</v>
      </c>
      <c r="C40" s="4">
        <v>999</v>
      </c>
      <c r="D40" s="4">
        <v>1039</v>
      </c>
      <c r="E40" s="4">
        <v>0</v>
      </c>
      <c r="F40" s="20"/>
    </row>
    <row r="41" spans="1:6" ht="61.5" customHeight="1">
      <c r="A41" s="15" t="s">
        <v>164</v>
      </c>
      <c r="B41" s="2" t="s">
        <v>165</v>
      </c>
      <c r="C41" s="4">
        <v>519</v>
      </c>
      <c r="D41" s="4">
        <v>0</v>
      </c>
      <c r="E41" s="4">
        <v>0</v>
      </c>
      <c r="F41" s="20"/>
    </row>
    <row r="42" spans="1:6" ht="80.25" customHeight="1">
      <c r="A42" s="15" t="s">
        <v>97</v>
      </c>
      <c r="B42" s="2" t="s">
        <v>98</v>
      </c>
      <c r="C42" s="4">
        <f>C44</f>
        <v>27296</v>
      </c>
      <c r="D42" s="4">
        <f t="shared" ref="D42:E42" si="3">D44</f>
        <v>27296</v>
      </c>
      <c r="E42" s="4">
        <f t="shared" si="3"/>
        <v>27296</v>
      </c>
      <c r="F42" s="20"/>
    </row>
    <row r="43" spans="1:6" ht="29.25" hidden="1" customHeight="1">
      <c r="A43" s="27"/>
      <c r="B43" s="26" t="s">
        <v>95</v>
      </c>
      <c r="C43" s="17" t="s">
        <v>78</v>
      </c>
      <c r="D43" s="17" t="s">
        <v>78</v>
      </c>
      <c r="E43" s="17" t="s">
        <v>78</v>
      </c>
      <c r="F43" s="20"/>
    </row>
    <row r="44" spans="1:6" ht="33" customHeight="1">
      <c r="A44" s="27"/>
      <c r="B44" s="26" t="s">
        <v>96</v>
      </c>
      <c r="C44" s="17">
        <v>27296</v>
      </c>
      <c r="D44" s="17">
        <v>27296</v>
      </c>
      <c r="E44" s="17">
        <v>27296</v>
      </c>
      <c r="F44" s="20"/>
    </row>
    <row r="45" spans="1:6" ht="19.5" customHeight="1">
      <c r="A45" s="16" t="s">
        <v>23</v>
      </c>
      <c r="B45" s="7" t="s">
        <v>114</v>
      </c>
      <c r="C45" s="6">
        <f>C46</f>
        <v>9160</v>
      </c>
      <c r="D45" s="6">
        <f>D46</f>
        <v>7277</v>
      </c>
      <c r="E45" s="6">
        <f>E46</f>
        <v>7277</v>
      </c>
      <c r="F45" s="20"/>
    </row>
    <row r="46" spans="1:6" ht="21" customHeight="1">
      <c r="A46" s="15" t="s">
        <v>24</v>
      </c>
      <c r="B46" s="2" t="s">
        <v>44</v>
      </c>
      <c r="C46" s="4">
        <v>9160</v>
      </c>
      <c r="D46" s="4">
        <v>7277</v>
      </c>
      <c r="E46" s="4">
        <v>7277</v>
      </c>
      <c r="F46" s="20"/>
    </row>
    <row r="47" spans="1:6" ht="31.5" customHeight="1">
      <c r="A47" s="16" t="s">
        <v>25</v>
      </c>
      <c r="B47" s="7" t="s">
        <v>115</v>
      </c>
      <c r="C47" s="6">
        <f>C48+C49+C50</f>
        <v>69370</v>
      </c>
      <c r="D47" s="6">
        <f>D48+D49+D50</f>
        <v>16280</v>
      </c>
      <c r="E47" s="6">
        <f>E48+E49+E50</f>
        <v>16296</v>
      </c>
      <c r="F47" s="20"/>
    </row>
    <row r="48" spans="1:6" ht="30">
      <c r="A48" s="15" t="s">
        <v>26</v>
      </c>
      <c r="B48" s="2" t="s">
        <v>116</v>
      </c>
      <c r="C48" s="4">
        <v>246</v>
      </c>
      <c r="D48" s="4">
        <v>246</v>
      </c>
      <c r="E48" s="4">
        <v>246</v>
      </c>
      <c r="F48" s="20"/>
    </row>
    <row r="49" spans="1:7" ht="30">
      <c r="A49" s="15" t="s">
        <v>27</v>
      </c>
      <c r="B49" s="2" t="s">
        <v>117</v>
      </c>
      <c r="C49" s="4">
        <v>386</v>
      </c>
      <c r="D49" s="4">
        <v>402</v>
      </c>
      <c r="E49" s="4">
        <v>418</v>
      </c>
      <c r="F49" s="20"/>
    </row>
    <row r="50" spans="1:7" ht="24" customHeight="1">
      <c r="A50" s="15" t="s">
        <v>28</v>
      </c>
      <c r="B50" s="2" t="s">
        <v>118</v>
      </c>
      <c r="C50" s="4">
        <v>68738</v>
      </c>
      <c r="D50" s="4">
        <v>15632</v>
      </c>
      <c r="E50" s="4">
        <v>15632</v>
      </c>
      <c r="F50" s="20"/>
    </row>
    <row r="51" spans="1:7" ht="21.75" customHeight="1">
      <c r="A51" s="16" t="s">
        <v>29</v>
      </c>
      <c r="B51" s="7" t="s">
        <v>119</v>
      </c>
      <c r="C51" s="6">
        <f>SUM(C52:C58)</f>
        <v>205985</v>
      </c>
      <c r="D51" s="6">
        <f>SUM(D52:D58)</f>
        <v>135042</v>
      </c>
      <c r="E51" s="6">
        <f>SUM(E52:E58)</f>
        <v>116041</v>
      </c>
      <c r="F51" s="20"/>
    </row>
    <row r="52" spans="1:7" ht="21.75" customHeight="1">
      <c r="A52" s="15" t="s">
        <v>30</v>
      </c>
      <c r="B52" s="2" t="s">
        <v>45</v>
      </c>
      <c r="C52" s="4">
        <v>13573</v>
      </c>
      <c r="D52" s="4">
        <v>3716</v>
      </c>
      <c r="E52" s="4">
        <v>3865</v>
      </c>
      <c r="F52" s="20"/>
    </row>
    <row r="53" spans="1:7" ht="63" customHeight="1">
      <c r="A53" s="15" t="s">
        <v>31</v>
      </c>
      <c r="B53" s="2" t="s">
        <v>120</v>
      </c>
      <c r="C53" s="4">
        <v>78005</v>
      </c>
      <c r="D53" s="4">
        <v>59062</v>
      </c>
      <c r="E53" s="4">
        <v>47612</v>
      </c>
      <c r="F53" s="20"/>
    </row>
    <row r="54" spans="1:7" ht="31.5" customHeight="1">
      <c r="A54" s="15" t="s">
        <v>32</v>
      </c>
      <c r="B54" s="2" t="s">
        <v>46</v>
      </c>
      <c r="C54" s="4">
        <v>41126</v>
      </c>
      <c r="D54" s="4">
        <v>18210</v>
      </c>
      <c r="E54" s="4">
        <v>16890</v>
      </c>
      <c r="F54" s="20"/>
    </row>
    <row r="55" spans="1:7" ht="46.5" customHeight="1">
      <c r="A55" s="15" t="s">
        <v>33</v>
      </c>
      <c r="B55" s="2" t="s">
        <v>47</v>
      </c>
      <c r="C55" s="4">
        <v>27508</v>
      </c>
      <c r="D55" s="4">
        <v>22618</v>
      </c>
      <c r="E55" s="4">
        <v>22904</v>
      </c>
      <c r="F55" s="20"/>
    </row>
    <row r="56" spans="1:7" ht="62.25" customHeight="1">
      <c r="A56" s="15" t="s">
        <v>121</v>
      </c>
      <c r="B56" s="2" t="s">
        <v>55</v>
      </c>
      <c r="C56" s="4">
        <v>8497</v>
      </c>
      <c r="D56" s="4">
        <v>3490</v>
      </c>
      <c r="E56" s="4">
        <v>2973</v>
      </c>
      <c r="F56" s="20"/>
    </row>
    <row r="57" spans="1:7" ht="48.75" customHeight="1">
      <c r="A57" s="31" t="s">
        <v>159</v>
      </c>
      <c r="B57" s="32" t="s">
        <v>160</v>
      </c>
      <c r="C57" s="33">
        <v>1444</v>
      </c>
      <c r="D57" s="33">
        <v>0</v>
      </c>
      <c r="E57" s="33">
        <v>0</v>
      </c>
      <c r="F57" s="34"/>
      <c r="G57" s="35"/>
    </row>
    <row r="58" spans="1:7" ht="33" customHeight="1">
      <c r="A58" s="15" t="s">
        <v>57</v>
      </c>
      <c r="B58" s="2" t="s">
        <v>58</v>
      </c>
      <c r="C58" s="4">
        <v>35832</v>
      </c>
      <c r="D58" s="4">
        <v>27946</v>
      </c>
      <c r="E58" s="4">
        <v>21797</v>
      </c>
      <c r="F58" s="20"/>
    </row>
    <row r="59" spans="1:7" ht="24" customHeight="1">
      <c r="A59" s="16" t="s">
        <v>34</v>
      </c>
      <c r="B59" s="7" t="s">
        <v>122</v>
      </c>
      <c r="C59" s="6">
        <f>SUM(C60:C78)</f>
        <v>79281</v>
      </c>
      <c r="D59" s="6">
        <f>SUM(D60:D78)</f>
        <v>72730</v>
      </c>
      <c r="E59" s="6">
        <f>SUM(E60:E78)</f>
        <v>72667</v>
      </c>
      <c r="F59" s="20"/>
    </row>
    <row r="60" spans="1:7" ht="44.25" customHeight="1">
      <c r="A60" s="15" t="s">
        <v>59</v>
      </c>
      <c r="B60" s="2" t="s">
        <v>86</v>
      </c>
      <c r="C60" s="4">
        <v>195</v>
      </c>
      <c r="D60" s="4">
        <v>190</v>
      </c>
      <c r="E60" s="4">
        <v>193</v>
      </c>
      <c r="F60" s="20"/>
    </row>
    <row r="61" spans="1:7" ht="60">
      <c r="A61" s="15" t="s">
        <v>60</v>
      </c>
      <c r="B61" s="5" t="s">
        <v>87</v>
      </c>
      <c r="C61" s="4">
        <v>266</v>
      </c>
      <c r="D61" s="4">
        <v>264</v>
      </c>
      <c r="E61" s="4">
        <v>263</v>
      </c>
      <c r="F61" s="20"/>
    </row>
    <row r="62" spans="1:7" ht="45">
      <c r="A62" s="15" t="s">
        <v>61</v>
      </c>
      <c r="B62" s="2" t="s">
        <v>88</v>
      </c>
      <c r="C62" s="4">
        <v>874</v>
      </c>
      <c r="D62" s="4">
        <v>871</v>
      </c>
      <c r="E62" s="4">
        <v>871</v>
      </c>
      <c r="F62" s="20"/>
    </row>
    <row r="63" spans="1:7" ht="48" customHeight="1">
      <c r="A63" s="15" t="s">
        <v>62</v>
      </c>
      <c r="B63" s="2" t="s">
        <v>129</v>
      </c>
      <c r="C63" s="4">
        <v>218</v>
      </c>
      <c r="D63" s="4">
        <v>218</v>
      </c>
      <c r="E63" s="4">
        <v>218</v>
      </c>
      <c r="F63" s="20"/>
    </row>
    <row r="64" spans="1:7" ht="45">
      <c r="A64" s="15" t="s">
        <v>123</v>
      </c>
      <c r="B64" s="2" t="s">
        <v>101</v>
      </c>
      <c r="C64" s="4">
        <v>23</v>
      </c>
      <c r="D64" s="4">
        <v>23</v>
      </c>
      <c r="E64" s="4">
        <v>23</v>
      </c>
      <c r="F64" s="20"/>
    </row>
    <row r="65" spans="1:6" ht="46.5" customHeight="1">
      <c r="A65" s="15" t="s">
        <v>82</v>
      </c>
      <c r="B65" s="2" t="s">
        <v>83</v>
      </c>
      <c r="C65" s="4">
        <v>5</v>
      </c>
      <c r="D65" s="4">
        <v>5</v>
      </c>
      <c r="E65" s="4">
        <v>5</v>
      </c>
      <c r="F65" s="20"/>
    </row>
    <row r="66" spans="1:6" ht="48" customHeight="1">
      <c r="A66" s="15" t="s">
        <v>63</v>
      </c>
      <c r="B66" s="2" t="s">
        <v>89</v>
      </c>
      <c r="C66" s="4">
        <v>152</v>
      </c>
      <c r="D66" s="4">
        <v>152</v>
      </c>
      <c r="E66" s="4">
        <v>152</v>
      </c>
      <c r="F66" s="20"/>
    </row>
    <row r="67" spans="1:6" ht="58.5" customHeight="1">
      <c r="A67" s="15" t="s">
        <v>76</v>
      </c>
      <c r="B67" s="2" t="s">
        <v>90</v>
      </c>
      <c r="C67" s="4">
        <v>3275</v>
      </c>
      <c r="D67" s="4">
        <v>3275</v>
      </c>
      <c r="E67" s="4">
        <v>3275</v>
      </c>
      <c r="F67" s="20"/>
    </row>
    <row r="68" spans="1:6" ht="77.25" customHeight="1">
      <c r="A68" s="15" t="s">
        <v>77</v>
      </c>
      <c r="B68" s="2" t="s">
        <v>130</v>
      </c>
      <c r="C68" s="4">
        <v>201</v>
      </c>
      <c r="D68" s="4">
        <v>201</v>
      </c>
      <c r="E68" s="4">
        <v>201</v>
      </c>
      <c r="F68" s="20"/>
    </row>
    <row r="69" spans="1:6" ht="45">
      <c r="A69" s="15" t="s">
        <v>66</v>
      </c>
      <c r="B69" s="2" t="s">
        <v>91</v>
      </c>
      <c r="C69" s="4">
        <v>85</v>
      </c>
      <c r="D69" s="4">
        <v>85</v>
      </c>
      <c r="E69" s="4">
        <v>85</v>
      </c>
      <c r="F69" s="20"/>
    </row>
    <row r="70" spans="1:6" ht="45">
      <c r="A70" s="15" t="s">
        <v>67</v>
      </c>
      <c r="B70" s="2" t="s">
        <v>92</v>
      </c>
      <c r="C70" s="4">
        <v>3416</v>
      </c>
      <c r="D70" s="4">
        <v>3428</v>
      </c>
      <c r="E70" s="4">
        <v>3423</v>
      </c>
      <c r="F70" s="20"/>
    </row>
    <row r="71" spans="1:6" ht="49.5" customHeight="1">
      <c r="A71" s="15" t="s">
        <v>64</v>
      </c>
      <c r="B71" s="2" t="s">
        <v>93</v>
      </c>
      <c r="C71" s="4">
        <v>5263</v>
      </c>
      <c r="D71" s="4">
        <v>5302</v>
      </c>
      <c r="E71" s="4">
        <v>5258</v>
      </c>
      <c r="F71" s="20"/>
    </row>
    <row r="72" spans="1:6" ht="30" customHeight="1">
      <c r="A72" s="15" t="s">
        <v>68</v>
      </c>
      <c r="B72" s="2" t="s">
        <v>65</v>
      </c>
      <c r="C72" s="4">
        <v>41350</v>
      </c>
      <c r="D72" s="4">
        <v>41385</v>
      </c>
      <c r="E72" s="4">
        <v>41420</v>
      </c>
      <c r="F72" s="20"/>
    </row>
    <row r="73" spans="1:6" ht="45.75" customHeight="1">
      <c r="A73" s="15" t="s">
        <v>70</v>
      </c>
      <c r="B73" s="2" t="s">
        <v>69</v>
      </c>
      <c r="C73" s="4">
        <v>1053</v>
      </c>
      <c r="D73" s="4">
        <v>1053</v>
      </c>
      <c r="E73" s="4">
        <v>1053</v>
      </c>
      <c r="F73" s="20"/>
    </row>
    <row r="74" spans="1:6" ht="60.75" customHeight="1">
      <c r="A74" s="15" t="s">
        <v>71</v>
      </c>
      <c r="B74" s="2" t="s">
        <v>94</v>
      </c>
      <c r="C74" s="4">
        <v>21099</v>
      </c>
      <c r="D74" s="4">
        <v>14574</v>
      </c>
      <c r="E74" s="4">
        <v>14574</v>
      </c>
      <c r="F74" s="20"/>
    </row>
    <row r="75" spans="1:6" ht="59.25" customHeight="1">
      <c r="A75" s="15" t="s">
        <v>72</v>
      </c>
      <c r="B75" s="2" t="s">
        <v>73</v>
      </c>
      <c r="C75" s="4">
        <v>17</v>
      </c>
      <c r="D75" s="4">
        <v>17</v>
      </c>
      <c r="E75" s="4">
        <v>17</v>
      </c>
      <c r="F75" s="20"/>
    </row>
    <row r="76" spans="1:6" ht="60" customHeight="1">
      <c r="A76" s="15" t="s">
        <v>84</v>
      </c>
      <c r="B76" s="2" t="s">
        <v>85</v>
      </c>
      <c r="C76" s="4">
        <v>204</v>
      </c>
      <c r="D76" s="4">
        <v>102</v>
      </c>
      <c r="E76" s="4">
        <v>51</v>
      </c>
      <c r="F76" s="20"/>
    </row>
    <row r="77" spans="1:6" ht="120">
      <c r="A77" s="15" t="s">
        <v>124</v>
      </c>
      <c r="B77" s="2" t="s">
        <v>131</v>
      </c>
      <c r="C77" s="4">
        <v>113</v>
      </c>
      <c r="D77" s="4">
        <v>113</v>
      </c>
      <c r="E77" s="4">
        <v>113</v>
      </c>
      <c r="F77" s="20"/>
    </row>
    <row r="78" spans="1:6" ht="32.25" customHeight="1">
      <c r="A78" s="15" t="s">
        <v>74</v>
      </c>
      <c r="B78" s="2" t="s">
        <v>75</v>
      </c>
      <c r="C78" s="4">
        <v>1472</v>
      </c>
      <c r="D78" s="4">
        <v>1472</v>
      </c>
      <c r="E78" s="4">
        <v>1472</v>
      </c>
    </row>
    <row r="79" spans="1:6" ht="23.25" customHeight="1">
      <c r="A79" s="28" t="s">
        <v>132</v>
      </c>
      <c r="B79" s="7" t="s">
        <v>133</v>
      </c>
      <c r="C79" s="6">
        <f>C80</f>
        <v>12248.5</v>
      </c>
      <c r="D79" s="6">
        <f t="shared" ref="D79:E79" si="4">D80</f>
        <v>0</v>
      </c>
      <c r="E79" s="6">
        <f t="shared" si="4"/>
        <v>0</v>
      </c>
    </row>
    <row r="80" spans="1:6" ht="24" customHeight="1">
      <c r="A80" s="1" t="s">
        <v>134</v>
      </c>
      <c r="B80" s="2" t="s">
        <v>135</v>
      </c>
      <c r="C80" s="4">
        <f>SUM(C81:C102)</f>
        <v>12248.5</v>
      </c>
      <c r="D80" s="4">
        <f t="shared" ref="D80:E80" si="5">SUM(D81:D85)</f>
        <v>0</v>
      </c>
      <c r="E80" s="4">
        <f t="shared" si="5"/>
        <v>0</v>
      </c>
    </row>
    <row r="81" spans="1:5" ht="45">
      <c r="A81" s="1"/>
      <c r="B81" s="29" t="s">
        <v>140</v>
      </c>
      <c r="C81" s="4">
        <v>505</v>
      </c>
      <c r="D81" s="4">
        <v>0</v>
      </c>
      <c r="E81" s="4">
        <v>0</v>
      </c>
    </row>
    <row r="82" spans="1:5" ht="31.5" customHeight="1">
      <c r="A82" s="1"/>
      <c r="B82" s="29" t="s">
        <v>136</v>
      </c>
      <c r="C82" s="4">
        <v>563.9</v>
      </c>
      <c r="D82" s="4">
        <v>0</v>
      </c>
      <c r="E82" s="4">
        <v>0</v>
      </c>
    </row>
    <row r="83" spans="1:5" ht="30">
      <c r="A83" s="1"/>
      <c r="B83" s="29" t="s">
        <v>137</v>
      </c>
      <c r="C83" s="4">
        <v>215</v>
      </c>
      <c r="D83" s="4">
        <v>0</v>
      </c>
      <c r="E83" s="4">
        <v>0</v>
      </c>
    </row>
    <row r="84" spans="1:5" ht="30">
      <c r="A84" s="1"/>
      <c r="B84" s="29" t="s">
        <v>138</v>
      </c>
      <c r="C84" s="4">
        <v>410.6</v>
      </c>
      <c r="D84" s="4">
        <v>0</v>
      </c>
      <c r="E84" s="4">
        <v>0</v>
      </c>
    </row>
    <row r="85" spans="1:5" ht="32.25" customHeight="1">
      <c r="A85" s="1"/>
      <c r="B85" s="29" t="s">
        <v>139</v>
      </c>
      <c r="C85" s="4">
        <v>431.7</v>
      </c>
      <c r="D85" s="4">
        <v>0</v>
      </c>
      <c r="E85" s="4">
        <v>0</v>
      </c>
    </row>
    <row r="86" spans="1:5" ht="45">
      <c r="A86" s="1"/>
      <c r="B86" s="29" t="s">
        <v>145</v>
      </c>
      <c r="C86" s="4">
        <v>437.8</v>
      </c>
      <c r="D86" s="4">
        <v>0</v>
      </c>
      <c r="E86" s="4">
        <v>0</v>
      </c>
    </row>
    <row r="87" spans="1:5" ht="45">
      <c r="A87" s="1"/>
      <c r="B87" s="29" t="s">
        <v>146</v>
      </c>
      <c r="C87" s="4">
        <v>203.5</v>
      </c>
      <c r="D87" s="4">
        <v>0</v>
      </c>
      <c r="E87" s="4">
        <v>0</v>
      </c>
    </row>
    <row r="88" spans="1:5" ht="45">
      <c r="A88" s="1"/>
      <c r="B88" s="29" t="s">
        <v>147</v>
      </c>
      <c r="C88" s="4">
        <v>791.5</v>
      </c>
      <c r="D88" s="4">
        <v>0</v>
      </c>
      <c r="E88" s="4">
        <v>0</v>
      </c>
    </row>
    <row r="89" spans="1:5" ht="45">
      <c r="A89" s="1"/>
      <c r="B89" s="29" t="s">
        <v>148</v>
      </c>
      <c r="C89" s="4">
        <v>258.3</v>
      </c>
      <c r="D89" s="4">
        <v>0</v>
      </c>
      <c r="E89" s="4">
        <v>0</v>
      </c>
    </row>
    <row r="90" spans="1:5" ht="32.25" customHeight="1">
      <c r="A90" s="1"/>
      <c r="B90" s="29" t="s">
        <v>149</v>
      </c>
      <c r="C90" s="4">
        <v>1003</v>
      </c>
      <c r="D90" s="4">
        <v>0</v>
      </c>
      <c r="E90" s="4">
        <v>0</v>
      </c>
    </row>
    <row r="91" spans="1:5" ht="45">
      <c r="A91" s="1"/>
      <c r="B91" s="29" t="s">
        <v>150</v>
      </c>
      <c r="C91" s="4">
        <v>789.6</v>
      </c>
      <c r="D91" s="4">
        <v>0</v>
      </c>
      <c r="E91" s="4">
        <v>0</v>
      </c>
    </row>
    <row r="92" spans="1:5" ht="45">
      <c r="A92" s="1"/>
      <c r="B92" s="29" t="s">
        <v>151</v>
      </c>
      <c r="C92" s="4">
        <v>319.10000000000002</v>
      </c>
      <c r="D92" s="4">
        <v>0</v>
      </c>
      <c r="E92" s="4">
        <v>0</v>
      </c>
    </row>
    <row r="93" spans="1:5" ht="45">
      <c r="A93" s="1"/>
      <c r="B93" s="29" t="s">
        <v>152</v>
      </c>
      <c r="C93" s="4">
        <v>402.8</v>
      </c>
      <c r="D93" s="4">
        <v>0</v>
      </c>
      <c r="E93" s="4">
        <v>0</v>
      </c>
    </row>
    <row r="94" spans="1:5" ht="43.5" customHeight="1">
      <c r="A94" s="1"/>
      <c r="B94" s="29" t="s">
        <v>153</v>
      </c>
      <c r="C94" s="4">
        <v>658.9</v>
      </c>
      <c r="D94" s="4">
        <v>0</v>
      </c>
      <c r="E94" s="4">
        <v>0</v>
      </c>
    </row>
    <row r="95" spans="1:5" ht="49.5" customHeight="1">
      <c r="A95" s="1"/>
      <c r="B95" s="29" t="s">
        <v>154</v>
      </c>
      <c r="C95" s="4">
        <v>685.9</v>
      </c>
      <c r="D95" s="4">
        <v>0</v>
      </c>
      <c r="E95" s="4">
        <v>0</v>
      </c>
    </row>
    <row r="96" spans="1:5" ht="45">
      <c r="A96" s="1"/>
      <c r="B96" s="29" t="s">
        <v>155</v>
      </c>
      <c r="C96" s="4">
        <v>1100.8</v>
      </c>
      <c r="D96" s="4">
        <v>0</v>
      </c>
      <c r="E96" s="4">
        <v>0</v>
      </c>
    </row>
    <row r="97" spans="1:6" ht="30">
      <c r="A97" s="1"/>
      <c r="B97" s="29" t="s">
        <v>156</v>
      </c>
      <c r="C97" s="4">
        <v>411.8</v>
      </c>
      <c r="D97" s="4">
        <v>0</v>
      </c>
      <c r="E97" s="4">
        <v>0</v>
      </c>
    </row>
    <row r="98" spans="1:6" ht="33.75" customHeight="1">
      <c r="A98" s="1"/>
      <c r="B98" s="29" t="s">
        <v>157</v>
      </c>
      <c r="C98" s="4">
        <v>187.3</v>
      </c>
      <c r="D98" s="4">
        <v>0</v>
      </c>
      <c r="E98" s="4">
        <v>0</v>
      </c>
      <c r="F98" s="30"/>
    </row>
    <row r="99" spans="1:6" ht="45.75">
      <c r="A99" s="1"/>
      <c r="B99" s="29" t="s">
        <v>158</v>
      </c>
      <c r="C99" s="4">
        <v>654.6</v>
      </c>
      <c r="D99" s="4">
        <v>0</v>
      </c>
      <c r="E99" s="4">
        <v>0</v>
      </c>
      <c r="F99" s="30"/>
    </row>
    <row r="100" spans="1:6" ht="45.75">
      <c r="A100" s="1"/>
      <c r="B100" s="29" t="s">
        <v>163</v>
      </c>
      <c r="C100" s="4">
        <v>1786.7</v>
      </c>
      <c r="D100" s="4">
        <v>0</v>
      </c>
      <c r="E100" s="4">
        <v>0</v>
      </c>
      <c r="F100" s="30"/>
    </row>
    <row r="101" spans="1:6" ht="47.25" customHeight="1">
      <c r="A101" s="1"/>
      <c r="B101" s="26" t="s">
        <v>162</v>
      </c>
      <c r="C101" s="4">
        <v>305.2</v>
      </c>
      <c r="D101" s="4">
        <v>0</v>
      </c>
      <c r="E101" s="4">
        <v>0</v>
      </c>
      <c r="F101" s="30"/>
    </row>
    <row r="102" spans="1:6" ht="60.75">
      <c r="A102" s="1"/>
      <c r="B102" s="29" t="s">
        <v>161</v>
      </c>
      <c r="C102" s="4">
        <v>125.5</v>
      </c>
      <c r="D102" s="4">
        <v>0</v>
      </c>
      <c r="E102" s="4">
        <v>0</v>
      </c>
      <c r="F102" s="30" t="s">
        <v>143</v>
      </c>
    </row>
  </sheetData>
  <mergeCells count="11">
    <mergeCell ref="B1:E1"/>
    <mergeCell ref="B2:E2"/>
    <mergeCell ref="B3:E3"/>
    <mergeCell ref="B5:E5"/>
    <mergeCell ref="B6:E6"/>
    <mergeCell ref="B7:E7"/>
    <mergeCell ref="A12:A13"/>
    <mergeCell ref="A9:E9"/>
    <mergeCell ref="A10:E10"/>
    <mergeCell ref="C12:E12"/>
    <mergeCell ref="B12:B13"/>
  </mergeCells>
  <pageMargins left="0.71" right="0.5" top="0.54" bottom="0.35" header="0" footer="0"/>
  <pageSetup paperSize="9" scale="90"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2</vt:i4>
      </vt:variant>
    </vt:vector>
  </HeadingPairs>
  <TitlesOfParts>
    <vt:vector size="3" baseType="lpstr">
      <vt:lpstr>Лист1</vt:lpstr>
      <vt:lpstr>Лист1!Заголовки_для_печати</vt:lpstr>
      <vt:lpstr>Лист1!Область_печати</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2006-09-28T05:33:49Z</dcterms:created>
  <dcterms:modified xsi:type="dcterms:W3CDTF">2024-10-10T14:53:23Z</dcterms:modified>
</cp:coreProperties>
</file>