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19095" windowHeight="7935"/>
  </bookViews>
  <sheets>
    <sheet name="МП 2017" sheetId="1" r:id="rId1"/>
  </sheets>
  <definedNames>
    <definedName name="_xlnm.Print_Titles" localSheetId="0">'МП 2017'!$7:$9</definedName>
    <definedName name="_xlnm.Print_Area" localSheetId="0">'МП 2017'!$A$1:$J$51</definedName>
  </definedNames>
  <calcPr calcId="145621"/>
</workbook>
</file>

<file path=xl/calcChain.xml><?xml version="1.0" encoding="utf-8"?>
<calcChain xmlns="http://schemas.openxmlformats.org/spreadsheetml/2006/main">
  <c r="J41" i="1" l="1"/>
  <c r="H41" i="1"/>
  <c r="C16" i="1" l="1"/>
  <c r="G16" i="1"/>
  <c r="I16" i="1"/>
  <c r="H44" i="1" l="1"/>
  <c r="H43" i="1"/>
  <c r="G47" i="1" l="1"/>
  <c r="I47" i="1"/>
  <c r="I36" i="1" l="1"/>
  <c r="G36" i="1"/>
  <c r="G10" i="1" l="1"/>
  <c r="I10" i="1"/>
  <c r="G20" i="1" l="1"/>
  <c r="I20" i="1"/>
  <c r="I42" i="1" l="1"/>
  <c r="G42" i="1"/>
  <c r="I31" i="1"/>
  <c r="G31" i="1"/>
  <c r="C10" i="1" l="1"/>
  <c r="J44" i="1" l="1"/>
  <c r="J43" i="1"/>
  <c r="H26" i="1" l="1"/>
  <c r="H10" i="1" l="1"/>
  <c r="J45" i="1"/>
  <c r="C31" i="1" l="1"/>
  <c r="J34" i="1"/>
  <c r="H34" i="1"/>
  <c r="C47" i="1"/>
  <c r="J50" i="1"/>
  <c r="J49" i="1"/>
  <c r="J48" i="1"/>
  <c r="H49" i="1"/>
  <c r="H48" i="1"/>
  <c r="H50" i="1"/>
  <c r="J46" i="1"/>
  <c r="H47" i="1" l="1"/>
  <c r="J47" i="1"/>
  <c r="H31" i="1"/>
  <c r="J31" i="1"/>
  <c r="H46" i="1"/>
  <c r="H45" i="1"/>
  <c r="C42" i="1"/>
  <c r="J42" i="1" s="1"/>
  <c r="J40" i="1"/>
  <c r="H40" i="1"/>
  <c r="I39" i="1"/>
  <c r="G39" i="1"/>
  <c r="C39" i="1"/>
  <c r="J37" i="1"/>
  <c r="J38" i="1"/>
  <c r="H37" i="1"/>
  <c r="H38" i="1"/>
  <c r="C36" i="1"/>
  <c r="J35" i="1"/>
  <c r="H35" i="1"/>
  <c r="J32" i="1"/>
  <c r="J33" i="1"/>
  <c r="H32" i="1"/>
  <c r="H33" i="1"/>
  <c r="J28" i="1"/>
  <c r="J29" i="1"/>
  <c r="J30" i="1"/>
  <c r="H28" i="1"/>
  <c r="H29" i="1"/>
  <c r="H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8" i="1"/>
  <c r="H19" i="1"/>
  <c r="H39" i="1" l="1"/>
  <c r="J20" i="1"/>
  <c r="H20" i="1"/>
  <c r="H42" i="1"/>
  <c r="G51" i="1"/>
  <c r="C51" i="1"/>
  <c r="I51" i="1"/>
  <c r="H36" i="1"/>
  <c r="J39" i="1"/>
  <c r="J36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<sst xmlns="http://schemas.openxmlformats.org/spreadsheetml/2006/main" count="58" uniqueCount="56">
  <si>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</si>
  <si>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</si>
  <si>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</si>
  <si>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</si>
  <si>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тыс.руб.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</si>
  <si>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</si>
  <si>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</si>
  <si>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</si>
  <si>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</si>
  <si>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</si>
  <si>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</si>
  <si>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</si>
  <si>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</si>
  <si>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</si>
  <si>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</si>
  <si>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</si>
  <si>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</si>
  <si>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</si>
  <si>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</si>
  <si>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</si>
  <si>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</si>
  <si>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</si>
  <si>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</si>
  <si>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</si>
  <si>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</si>
  <si>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</si>
  <si>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</si>
  <si>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</si>
  <si>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</si>
  <si>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</si>
  <si>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</si>
  <si>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</si>
  <si>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</si>
  <si>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</si>
  <si>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</si>
  <si>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</si>
  <si>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"Обеспечение реализации муниципальной политики в городе Твери" на 2015-2020 годы</t>
  </si>
  <si>
    <t>Обеспечение реализации муниципальной политики в сфере управления имуществом, информации и права</t>
  </si>
  <si>
    <t>Содействие экономическому развитию города Твери</t>
  </si>
  <si>
    <t>Городское управление и гражданское общество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</si>
  <si>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</si>
  <si>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</si>
  <si>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</si>
  <si>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</si>
  <si>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"Благоустройство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</si>
  <si>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</si>
  <si>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</si>
  <si>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</si>
  <si>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</si>
  <si>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МП "Развитие малого и среднего предпринимательства в городе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</si>
  <si>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</si>
  <si>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</si>
  <si>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</si>
  <si>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В 2017 ГОДУ</t>
  </si>
  <si>
    <t>Бюджет города Твери на 2017 год всего, тыс.руб.</t>
  </si>
  <si>
    <t>по состоянию на 01.06.2017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</si>
</sst>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7" applyNumberFormat="0" applyAlignment="0" applyProtection="0"/>
    <xf numFmtId="0" fontId="22" fillId="9" borderId="8" applyNumberFormat="0" applyAlignment="0" applyProtection="0"/>
    <xf numFmtId="0" fontId="23" fillId="9" borderId="7" applyNumberFormat="0" applyAlignment="0" applyProtection="0"/>
    <xf numFmtId="0" fontId="24" fillId="0" borderId="9" applyNumberFormat="0" applyFill="0" applyAlignment="0" applyProtection="0"/>
    <xf numFmtId="0" fontId="25" fillId="10" borderId="10" applyNumberFormat="0" applyAlignment="0" applyProtection="0"/>
    <xf numFmtId="0" fontId="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3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8" fillId="0" borderId="0" xfId="0" applyNumberFormat="1" applyFont="1" applyFill="1" applyAlignment="1">
      <alignment horizontal="center" vertical="center" wrapText="1"/>
    </xf>
    <xf numFmtId="165" fontId="28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31" fillId="4" borderId="1" xfId="0" applyNumberFormat="1" applyFont="1" applyFill="1" applyBorder="1" applyAlignment="1">
      <alignment horizontal="center" vertical="center" wrapText="1"/>
    </xf>
    <xf numFmtId="166" fontId="31" fillId="4" borderId="1" xfId="1" applyNumberFormat="1" applyFont="1" applyFill="1" applyBorder="1" applyAlignment="1">
      <alignment horizontal="center" vertical="center" wrapText="1"/>
    </xf>
    <xf numFmtId="165" fontId="32" fillId="2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6" fontId="32" fillId="2" borderId="1" xfId="1" applyNumberFormat="1" applyFont="1" applyFill="1" applyBorder="1" applyAlignment="1">
      <alignment horizontal="center" vertical="center" wrapText="1"/>
    </xf>
    <xf numFmtId="166" fontId="32" fillId="0" borderId="1" xfId="1" applyNumberFormat="1" applyFont="1" applyBorder="1" applyAlignment="1">
      <alignment horizontal="center" vertical="center" wrapText="1"/>
    </xf>
    <xf numFmtId="165" fontId="31" fillId="3" borderId="1" xfId="0" applyNumberFormat="1" applyFont="1" applyFill="1" applyBorder="1" applyAlignment="1">
      <alignment horizontal="center" vertical="center" wrapText="1"/>
    </xf>
    <xf numFmtId="166" fontId="31" fillId="3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3" xfId="0" applyFont="1" applyBorder="1" applyAlignment="1">
      <alignment horizontal="right" vertical="top"/>
    </xf>
  </cellXfs>
  <cellStyles count="49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2" xfId="48"/>
    <cellStyle name="Обычный 2_Лист1" xfId="3"/>
    <cellStyle name="Обычный 3" xfId="44"/>
    <cellStyle name="Обычный 4" xfId="45"/>
    <cellStyle name="Обычный 5" xfId="46"/>
    <cellStyle name="Плохой" xfId="10" builtinId="27" customBuiltin="1"/>
    <cellStyle name="Пояснение" xfId="18" builtinId="53" customBuiltin="1"/>
    <cellStyle name="Примечание 2" xfId="47"/>
    <cellStyle name="Связанная ячейка" xfId="15" builtinId="24" customBuiltin="1"/>
    <cellStyle name="Текст предупреждения" xfId="17" builtinId="11" customBuiltin="1"/>
    <cellStyle name="Финансовый" xfId="1" builtinId="3"/>
    <cellStyle name="Хороший" xfId="9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topLeftCell="A38" zoomScaleNormal="110" zoomScaleSheetLayoutView="100" workbookViewId="0">
      <selection activeCell="L27" sqref="L27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3.570312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6" customFormat="1" x14ac:dyDescent="0.25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6" customFormat="1" x14ac:dyDescent="0.25">
      <c r="A3" s="53" t="s">
        <v>11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6" customFormat="1" x14ac:dyDescent="0.25">
      <c r="A4" s="53" t="s">
        <v>53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s="6" customFormat="1" hidden="1" x14ac:dyDescent="0.25">
      <c r="A5" s="54" t="s">
        <v>7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s="6" customFormat="1" x14ac:dyDescent="0.25">
      <c r="A6" s="1"/>
      <c r="B6" s="1"/>
      <c r="C6" s="55" t="s">
        <v>55</v>
      </c>
      <c r="D6" s="55"/>
      <c r="E6" s="55"/>
      <c r="F6" s="55"/>
      <c r="G6" s="55"/>
      <c r="H6" s="55"/>
      <c r="I6" s="55"/>
      <c r="J6" s="55"/>
    </row>
    <row r="7" spans="1:10" s="6" customFormat="1" ht="33" customHeight="1" x14ac:dyDescent="0.25">
      <c r="A7" s="52" t="s">
        <v>0</v>
      </c>
      <c r="B7" s="52" t="s">
        <v>1</v>
      </c>
      <c r="C7" s="52" t="s">
        <v>54</v>
      </c>
      <c r="D7" s="52" t="s">
        <v>2</v>
      </c>
      <c r="E7" s="52"/>
      <c r="F7" s="52"/>
      <c r="G7" s="52" t="s">
        <v>5</v>
      </c>
      <c r="H7" s="52"/>
      <c r="I7" s="52" t="s">
        <v>6</v>
      </c>
      <c r="J7" s="52"/>
    </row>
    <row r="8" spans="1:10" s="6" customFormat="1" ht="24.75" customHeight="1" x14ac:dyDescent="0.25">
      <c r="A8" s="52"/>
      <c r="B8" s="52"/>
      <c r="C8" s="52"/>
      <c r="D8" s="36"/>
      <c r="E8" s="36"/>
      <c r="F8" s="36"/>
      <c r="G8" s="25" t="s">
        <v>4</v>
      </c>
      <c r="H8" s="37" t="s">
        <v>3</v>
      </c>
      <c r="I8" s="25" t="s">
        <v>4</v>
      </c>
      <c r="J8" s="37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8">
        <v>4</v>
      </c>
      <c r="H9" s="38">
        <v>5</v>
      </c>
      <c r="I9" s="39">
        <v>6</v>
      </c>
      <c r="J9" s="40">
        <v>7</v>
      </c>
    </row>
    <row r="10" spans="1:10" s="3" customFormat="1" ht="30" customHeight="1" x14ac:dyDescent="0.25">
      <c r="A10" s="26">
        <v>1</v>
      </c>
      <c r="B10" s="27" t="s">
        <v>52</v>
      </c>
      <c r="C10" s="41">
        <f>SUM(C11:C15)</f>
        <v>4253759</v>
      </c>
      <c r="D10" s="41"/>
      <c r="E10" s="41"/>
      <c r="F10" s="41"/>
      <c r="G10" s="41">
        <f>SUM(G11:G15)</f>
        <v>3507597.3000000003</v>
      </c>
      <c r="H10" s="42">
        <f>G10*100/C10</f>
        <v>82.458768820706581</v>
      </c>
      <c r="I10" s="41">
        <f>SUM(I11:I15)</f>
        <v>1369282.3</v>
      </c>
      <c r="J10" s="41">
        <f t="shared" ref="J10:J42" si="0">I10*100/C10</f>
        <v>32.189936007187995</v>
      </c>
    </row>
    <row r="11" spans="1:10" s="4" customFormat="1" ht="42.75" customHeight="1" x14ac:dyDescent="0.25">
      <c r="A11" s="28"/>
      <c r="B11" s="29" t="s">
        <v>12</v>
      </c>
      <c r="C11" s="43">
        <v>1482757.6</v>
      </c>
      <c r="D11" s="44"/>
      <c r="E11" s="44"/>
      <c r="F11" s="44"/>
      <c r="G11" s="45">
        <v>1439341.7</v>
      </c>
      <c r="H11" s="46">
        <f t="shared" ref="H11:H49" si="1">G11*100/C11</f>
        <v>97.071948914643897</v>
      </c>
      <c r="I11" s="45">
        <v>587326.9</v>
      </c>
      <c r="J11" s="43">
        <f t="shared" si="0"/>
        <v>39.61044610393499</v>
      </c>
    </row>
    <row r="12" spans="1:10" s="4" customFormat="1" ht="28.5" customHeight="1" x14ac:dyDescent="0.25">
      <c r="A12" s="28"/>
      <c r="B12" s="29" t="s">
        <v>13</v>
      </c>
      <c r="C12" s="45">
        <v>2586360.9</v>
      </c>
      <c r="D12" s="44"/>
      <c r="E12" s="44"/>
      <c r="F12" s="44"/>
      <c r="G12" s="45">
        <v>1934427.3</v>
      </c>
      <c r="H12" s="46">
        <f t="shared" si="1"/>
        <v>74.793401802509464</v>
      </c>
      <c r="I12" s="45">
        <v>733651.8</v>
      </c>
      <c r="J12" s="43">
        <f t="shared" si="0"/>
        <v>28.366180450686524</v>
      </c>
    </row>
    <row r="13" spans="1:10" s="4" customFormat="1" ht="29.25" customHeight="1" x14ac:dyDescent="0.25">
      <c r="A13" s="28"/>
      <c r="B13" s="29" t="s">
        <v>14</v>
      </c>
      <c r="C13" s="45">
        <v>43211</v>
      </c>
      <c r="D13" s="44"/>
      <c r="E13" s="44"/>
      <c r="F13" s="44"/>
      <c r="G13" s="45">
        <v>43181</v>
      </c>
      <c r="H13" s="46">
        <f t="shared" si="1"/>
        <v>99.93057323366736</v>
      </c>
      <c r="I13" s="45">
        <v>16934.400000000001</v>
      </c>
      <c r="J13" s="43">
        <f t="shared" si="0"/>
        <v>39.190021059452462</v>
      </c>
    </row>
    <row r="14" spans="1:10" s="4" customFormat="1" ht="30" customHeight="1" x14ac:dyDescent="0.25">
      <c r="A14" s="28"/>
      <c r="B14" s="29" t="s">
        <v>15</v>
      </c>
      <c r="C14" s="45">
        <v>88760.5</v>
      </c>
      <c r="D14" s="44"/>
      <c r="E14" s="44"/>
      <c r="F14" s="44"/>
      <c r="G14" s="45">
        <v>86077.2</v>
      </c>
      <c r="H14" s="46">
        <f t="shared" si="1"/>
        <v>96.976921040327625</v>
      </c>
      <c r="I14" s="45">
        <v>13380.2</v>
      </c>
      <c r="J14" s="43">
        <f t="shared" si="0"/>
        <v>15.074498228378614</v>
      </c>
    </row>
    <row r="15" spans="1:10" s="4" customFormat="1" ht="34.5" customHeight="1" x14ac:dyDescent="0.25">
      <c r="A15" s="28"/>
      <c r="B15" s="29" t="s">
        <v>32</v>
      </c>
      <c r="C15" s="45">
        <v>52669</v>
      </c>
      <c r="D15" s="44"/>
      <c r="E15" s="44"/>
      <c r="F15" s="44"/>
      <c r="G15" s="45">
        <v>4570.1000000000004</v>
      </c>
      <c r="H15" s="47">
        <f t="shared" si="1"/>
        <v>8.6770206383261517</v>
      </c>
      <c r="I15" s="45">
        <v>17989</v>
      </c>
      <c r="J15" s="45">
        <f t="shared" si="0"/>
        <v>34.154815925876704</v>
      </c>
    </row>
    <row r="16" spans="1:10" s="7" customFormat="1" ht="26.25" customHeight="1" x14ac:dyDescent="0.25">
      <c r="A16" s="26">
        <v>2</v>
      </c>
      <c r="B16" s="11" t="s">
        <v>40</v>
      </c>
      <c r="C16" s="41">
        <f>SUM(C17:C19)</f>
        <v>285416.7</v>
      </c>
      <c r="D16" s="41"/>
      <c r="E16" s="41"/>
      <c r="F16" s="41"/>
      <c r="G16" s="41">
        <f>SUM(G17:G19)</f>
        <v>274801.69999999995</v>
      </c>
      <c r="H16" s="42">
        <f t="shared" si="1"/>
        <v>96.280876346758944</v>
      </c>
      <c r="I16" s="41">
        <f>SUM(I17:I19)</f>
        <v>113065.59999999999</v>
      </c>
      <c r="J16" s="41">
        <f t="shared" si="0"/>
        <v>39.614220191039976</v>
      </c>
    </row>
    <row r="17" spans="1:11" s="4" customFormat="1" ht="27" customHeight="1" x14ac:dyDescent="0.25">
      <c r="A17" s="28"/>
      <c r="B17" s="30" t="s">
        <v>16</v>
      </c>
      <c r="C17" s="45">
        <v>274460.7</v>
      </c>
      <c r="D17" s="44"/>
      <c r="E17" s="44"/>
      <c r="F17" s="44"/>
      <c r="G17" s="45">
        <v>265736</v>
      </c>
      <c r="H17" s="47">
        <f t="shared" si="1"/>
        <v>96.821147800031113</v>
      </c>
      <c r="I17" s="45">
        <v>109759.7</v>
      </c>
      <c r="J17" s="45">
        <f t="shared" si="0"/>
        <v>39.991044255152012</v>
      </c>
    </row>
    <row r="18" spans="1:11" s="6" customFormat="1" ht="30" x14ac:dyDescent="0.25">
      <c r="A18" s="28"/>
      <c r="B18" s="30" t="s">
        <v>17</v>
      </c>
      <c r="C18" s="45">
        <v>10200</v>
      </c>
      <c r="D18" s="44"/>
      <c r="E18" s="44"/>
      <c r="F18" s="44"/>
      <c r="G18" s="45">
        <v>8460.6</v>
      </c>
      <c r="H18" s="47">
        <f t="shared" si="1"/>
        <v>82.947058823529417</v>
      </c>
      <c r="I18" s="45">
        <v>3177.9</v>
      </c>
      <c r="J18" s="45">
        <f t="shared" si="0"/>
        <v>31.155882352941177</v>
      </c>
    </row>
    <row r="19" spans="1:11" s="6" customFormat="1" x14ac:dyDescent="0.25">
      <c r="A19" s="28"/>
      <c r="B19" s="30" t="s">
        <v>18</v>
      </c>
      <c r="C19" s="45">
        <v>756</v>
      </c>
      <c r="D19" s="44"/>
      <c r="E19" s="44"/>
      <c r="F19" s="44"/>
      <c r="G19" s="45">
        <v>605.1</v>
      </c>
      <c r="H19" s="47">
        <f t="shared" si="1"/>
        <v>80.039682539682545</v>
      </c>
      <c r="I19" s="45">
        <v>128</v>
      </c>
      <c r="J19" s="45">
        <f t="shared" si="0"/>
        <v>16.93121693121693</v>
      </c>
    </row>
    <row r="20" spans="1:11" s="3" customFormat="1" ht="41.25" customHeight="1" x14ac:dyDescent="0.25">
      <c r="A20" s="26">
        <v>3</v>
      </c>
      <c r="B20" s="27" t="s">
        <v>41</v>
      </c>
      <c r="C20" s="41">
        <f>SUM(C21:C23)</f>
        <v>100165.1</v>
      </c>
      <c r="D20" s="41"/>
      <c r="E20" s="41"/>
      <c r="F20" s="41"/>
      <c r="G20" s="41">
        <f>SUM(G21:G23)</f>
        <v>87728.1</v>
      </c>
      <c r="H20" s="42">
        <f t="shared" si="1"/>
        <v>87.583499642090899</v>
      </c>
      <c r="I20" s="41">
        <f>SUM(I21:I23)</f>
        <v>38380.6</v>
      </c>
      <c r="J20" s="42">
        <f>I20*100/C20</f>
        <v>38.317338074838439</v>
      </c>
    </row>
    <row r="21" spans="1:11" s="8" customFormat="1" ht="18" customHeight="1" x14ac:dyDescent="0.25">
      <c r="A21" s="31"/>
      <c r="B21" s="29" t="s">
        <v>19</v>
      </c>
      <c r="C21" s="45">
        <v>74828.5</v>
      </c>
      <c r="D21" s="45"/>
      <c r="E21" s="45"/>
      <c r="F21" s="45"/>
      <c r="G21" s="45">
        <v>70164.100000000006</v>
      </c>
      <c r="H21" s="47">
        <f t="shared" si="1"/>
        <v>93.766546168906245</v>
      </c>
      <c r="I21" s="45">
        <v>31671.599999999999</v>
      </c>
      <c r="J21" s="45">
        <f t="shared" si="0"/>
        <v>42.325584503230722</v>
      </c>
    </row>
    <row r="22" spans="1:11" s="5" customFormat="1" ht="30" x14ac:dyDescent="0.25">
      <c r="A22" s="31"/>
      <c r="B22" s="29" t="s">
        <v>20</v>
      </c>
      <c r="C22" s="45">
        <v>18164</v>
      </c>
      <c r="D22" s="45"/>
      <c r="E22" s="45"/>
      <c r="F22" s="45"/>
      <c r="G22" s="45">
        <v>17564</v>
      </c>
      <c r="H22" s="47">
        <f t="shared" si="1"/>
        <v>96.696762827571021</v>
      </c>
      <c r="I22" s="45">
        <v>6709</v>
      </c>
      <c r="J22" s="45">
        <f t="shared" si="0"/>
        <v>36.935696983043385</v>
      </c>
    </row>
    <row r="23" spans="1:11" s="5" customFormat="1" ht="17.25" customHeight="1" x14ac:dyDescent="0.25">
      <c r="A23" s="31"/>
      <c r="B23" s="29" t="s">
        <v>21</v>
      </c>
      <c r="C23" s="45">
        <v>7172.6</v>
      </c>
      <c r="D23" s="45"/>
      <c r="E23" s="45"/>
      <c r="F23" s="45"/>
      <c r="G23" s="45">
        <v>0</v>
      </c>
      <c r="H23" s="47">
        <f t="shared" si="1"/>
        <v>0</v>
      </c>
      <c r="I23" s="45">
        <v>0</v>
      </c>
      <c r="J23" s="45">
        <f t="shared" si="0"/>
        <v>0</v>
      </c>
    </row>
    <row r="24" spans="1:11" s="3" customFormat="1" ht="28.5" x14ac:dyDescent="0.25">
      <c r="A24" s="26">
        <v>4</v>
      </c>
      <c r="B24" s="27" t="s">
        <v>42</v>
      </c>
      <c r="C24" s="41">
        <f>SUM(C25:C26)</f>
        <v>81678</v>
      </c>
      <c r="D24" s="41"/>
      <c r="E24" s="41"/>
      <c r="F24" s="41"/>
      <c r="G24" s="41">
        <f>SUM(G25:G26)</f>
        <v>15105.6</v>
      </c>
      <c r="H24" s="42">
        <f t="shared" si="1"/>
        <v>18.494086534929846</v>
      </c>
      <c r="I24" s="41">
        <f>SUM(I25:I26)</f>
        <v>25894.3</v>
      </c>
      <c r="J24" s="41">
        <f t="shared" si="0"/>
        <v>31.702906535419576</v>
      </c>
      <c r="K24" s="4"/>
    </row>
    <row r="25" spans="1:11" s="5" customFormat="1" ht="45" x14ac:dyDescent="0.25">
      <c r="A25" s="31"/>
      <c r="B25" s="29" t="s">
        <v>22</v>
      </c>
      <c r="C25" s="45">
        <v>80895</v>
      </c>
      <c r="D25" s="45"/>
      <c r="E25" s="45"/>
      <c r="F25" s="45"/>
      <c r="G25" s="45">
        <v>14513.5</v>
      </c>
      <c r="H25" s="47">
        <f t="shared" si="1"/>
        <v>17.941158291612584</v>
      </c>
      <c r="I25" s="45">
        <v>25664.1</v>
      </c>
      <c r="J25" s="45">
        <f t="shared" si="0"/>
        <v>31.725199332468016</v>
      </c>
    </row>
    <row r="26" spans="1:11" s="5" customFormat="1" ht="30" x14ac:dyDescent="0.25">
      <c r="A26" s="31"/>
      <c r="B26" s="29" t="s">
        <v>23</v>
      </c>
      <c r="C26" s="45">
        <v>783</v>
      </c>
      <c r="D26" s="45"/>
      <c r="E26" s="45"/>
      <c r="F26" s="45"/>
      <c r="G26" s="45">
        <v>592.1</v>
      </c>
      <c r="H26" s="47">
        <f t="shared" si="1"/>
        <v>75.619412515964243</v>
      </c>
      <c r="I26" s="45">
        <v>230.2</v>
      </c>
      <c r="J26" s="45">
        <f t="shared" si="0"/>
        <v>29.399744572158365</v>
      </c>
    </row>
    <row r="27" spans="1:11" s="5" customFormat="1" ht="30" customHeight="1" x14ac:dyDescent="0.25">
      <c r="A27" s="26">
        <v>5</v>
      </c>
      <c r="B27" s="27" t="s">
        <v>33</v>
      </c>
      <c r="C27" s="41">
        <f>SUM(C28:C30)</f>
        <v>178845.2</v>
      </c>
      <c r="D27" s="41"/>
      <c r="E27" s="41"/>
      <c r="F27" s="41"/>
      <c r="G27" s="41">
        <f>SUM(G28:G30)</f>
        <v>10872.199999999999</v>
      </c>
      <c r="H27" s="42">
        <f t="shared" si="1"/>
        <v>6.0791119918230958</v>
      </c>
      <c r="I27" s="41">
        <f>SUM(I28:I30)</f>
        <v>12330.2</v>
      </c>
      <c r="J27" s="41">
        <f t="shared" si="0"/>
        <v>6.8943421461688654</v>
      </c>
    </row>
    <row r="28" spans="1:11" s="5" customFormat="1" ht="30" x14ac:dyDescent="0.25">
      <c r="A28" s="31"/>
      <c r="B28" s="29" t="s">
        <v>34</v>
      </c>
      <c r="C28" s="45">
        <v>110545.5</v>
      </c>
      <c r="D28" s="45"/>
      <c r="E28" s="45"/>
      <c r="F28" s="45"/>
      <c r="G28" s="45">
        <v>1313.4</v>
      </c>
      <c r="H28" s="47">
        <f t="shared" si="1"/>
        <v>1.1881080641003026</v>
      </c>
      <c r="I28" s="45">
        <v>0</v>
      </c>
      <c r="J28" s="45">
        <f t="shared" si="0"/>
        <v>0</v>
      </c>
    </row>
    <row r="29" spans="1:11" s="5" customFormat="1" x14ac:dyDescent="0.25">
      <c r="A29" s="31"/>
      <c r="B29" s="29" t="s">
        <v>50</v>
      </c>
      <c r="C29" s="45">
        <v>11216.4</v>
      </c>
      <c r="D29" s="45"/>
      <c r="E29" s="45"/>
      <c r="F29" s="45"/>
      <c r="G29" s="45">
        <v>15</v>
      </c>
      <c r="H29" s="47">
        <f t="shared" si="1"/>
        <v>0.13373274847544667</v>
      </c>
      <c r="I29" s="45">
        <v>0</v>
      </c>
      <c r="J29" s="45">
        <f t="shared" si="0"/>
        <v>0</v>
      </c>
    </row>
    <row r="30" spans="1:11" s="5" customFormat="1" ht="45" x14ac:dyDescent="0.25">
      <c r="A30" s="31"/>
      <c r="B30" s="29" t="s">
        <v>35</v>
      </c>
      <c r="C30" s="45">
        <v>57083.3</v>
      </c>
      <c r="D30" s="45"/>
      <c r="E30" s="45"/>
      <c r="F30" s="45"/>
      <c r="G30" s="45">
        <v>9543.7999999999993</v>
      </c>
      <c r="H30" s="47">
        <f t="shared" si="1"/>
        <v>16.719075456394425</v>
      </c>
      <c r="I30" s="45">
        <v>12330.2</v>
      </c>
      <c r="J30" s="45">
        <f t="shared" si="0"/>
        <v>21.600362978314148</v>
      </c>
    </row>
    <row r="31" spans="1:11" s="3" customFormat="1" ht="28.5" x14ac:dyDescent="0.25">
      <c r="A31" s="26">
        <v>6</v>
      </c>
      <c r="B31" s="11" t="s">
        <v>43</v>
      </c>
      <c r="C31" s="41">
        <f>SUM(C32:C34)</f>
        <v>50013.5</v>
      </c>
      <c r="D31" s="41"/>
      <c r="E31" s="41"/>
      <c r="F31" s="41"/>
      <c r="G31" s="41">
        <f>SUM(G32:G34)</f>
        <v>6419.7</v>
      </c>
      <c r="H31" s="42">
        <f t="shared" si="1"/>
        <v>12.835934297739611</v>
      </c>
      <c r="I31" s="41">
        <f>SUM(I32:I34)</f>
        <v>3048.5000000000005</v>
      </c>
      <c r="J31" s="41">
        <f t="shared" si="0"/>
        <v>6.0953542543513262</v>
      </c>
    </row>
    <row r="32" spans="1:11" s="5" customFormat="1" ht="31.5" customHeight="1" x14ac:dyDescent="0.25">
      <c r="A32" s="31"/>
      <c r="B32" s="29" t="s">
        <v>24</v>
      </c>
      <c r="C32" s="45">
        <v>9203</v>
      </c>
      <c r="D32" s="45"/>
      <c r="E32" s="45"/>
      <c r="F32" s="45"/>
      <c r="G32" s="45">
        <v>1872.3</v>
      </c>
      <c r="H32" s="47">
        <f t="shared" si="1"/>
        <v>20.344452895794849</v>
      </c>
      <c r="I32" s="45">
        <v>1280.7</v>
      </c>
      <c r="J32" s="45">
        <f t="shared" si="0"/>
        <v>13.916114310550908</v>
      </c>
    </row>
    <row r="33" spans="1:12" s="5" customFormat="1" ht="29.25" customHeight="1" x14ac:dyDescent="0.25">
      <c r="A33" s="31"/>
      <c r="B33" s="29" t="s">
        <v>25</v>
      </c>
      <c r="C33" s="45">
        <v>31543.5</v>
      </c>
      <c r="D33" s="45"/>
      <c r="E33" s="45"/>
      <c r="F33" s="45"/>
      <c r="G33" s="45">
        <v>3953.6</v>
      </c>
      <c r="H33" s="47">
        <f t="shared" si="1"/>
        <v>12.53380252666952</v>
      </c>
      <c r="I33" s="45">
        <v>1173.9000000000001</v>
      </c>
      <c r="J33" s="45">
        <f t="shared" si="0"/>
        <v>3.7215274145228023</v>
      </c>
    </row>
    <row r="34" spans="1:12" s="5" customFormat="1" ht="29.25" customHeight="1" x14ac:dyDescent="0.25">
      <c r="A34" s="31"/>
      <c r="B34" s="29" t="s">
        <v>51</v>
      </c>
      <c r="C34" s="45">
        <v>9267</v>
      </c>
      <c r="D34" s="45"/>
      <c r="E34" s="45"/>
      <c r="F34" s="45"/>
      <c r="G34" s="45">
        <v>593.79999999999995</v>
      </c>
      <c r="H34" s="47">
        <f t="shared" si="1"/>
        <v>6.4076831768641407</v>
      </c>
      <c r="I34" s="45">
        <v>593.9</v>
      </c>
      <c r="J34" s="45">
        <f t="shared" si="0"/>
        <v>6.4087622747383186</v>
      </c>
    </row>
    <row r="35" spans="1:12" s="3" customFormat="1" ht="28.5" x14ac:dyDescent="0.25">
      <c r="A35" s="26">
        <v>7</v>
      </c>
      <c r="B35" s="11" t="s">
        <v>44</v>
      </c>
      <c r="C35" s="41">
        <v>298476.79999999999</v>
      </c>
      <c r="D35" s="41"/>
      <c r="E35" s="41"/>
      <c r="F35" s="41"/>
      <c r="G35" s="41">
        <v>247394.4</v>
      </c>
      <c r="H35" s="42">
        <f t="shared" si="1"/>
        <v>82.885638012736678</v>
      </c>
      <c r="I35" s="41">
        <v>105394.4</v>
      </c>
      <c r="J35" s="41">
        <f t="shared" si="0"/>
        <v>35.310751120355086</v>
      </c>
    </row>
    <row r="36" spans="1:12" s="3" customFormat="1" ht="33" customHeight="1" x14ac:dyDescent="0.25">
      <c r="A36" s="26">
        <v>8</v>
      </c>
      <c r="B36" s="11" t="s">
        <v>45</v>
      </c>
      <c r="C36" s="41">
        <f>SUM(C37:C38)</f>
        <v>1321123.5</v>
      </c>
      <c r="D36" s="41"/>
      <c r="E36" s="41"/>
      <c r="F36" s="41"/>
      <c r="G36" s="41">
        <f>SUM(G37:G38)</f>
        <v>537290.4</v>
      </c>
      <c r="H36" s="42">
        <f t="shared" si="1"/>
        <v>40.669203144142088</v>
      </c>
      <c r="I36" s="41">
        <f>SUM(I37:I38)</f>
        <v>295701.40000000002</v>
      </c>
      <c r="J36" s="41">
        <f t="shared" si="0"/>
        <v>22.382570592378382</v>
      </c>
      <c r="L36" s="50"/>
    </row>
    <row r="37" spans="1:12" s="5" customFormat="1" x14ac:dyDescent="0.25">
      <c r="A37" s="31"/>
      <c r="B37" s="29" t="s">
        <v>26</v>
      </c>
      <c r="C37" s="45">
        <v>1076571.5</v>
      </c>
      <c r="D37" s="45"/>
      <c r="E37" s="45"/>
      <c r="F37" s="45"/>
      <c r="G37" s="45">
        <v>401551.2</v>
      </c>
      <c r="H37" s="46">
        <f t="shared" si="1"/>
        <v>37.299073958394771</v>
      </c>
      <c r="I37" s="45">
        <v>186176.7</v>
      </c>
      <c r="J37" s="43">
        <f t="shared" si="0"/>
        <v>17.293482132863446</v>
      </c>
    </row>
    <row r="38" spans="1:12" s="5" customFormat="1" x14ac:dyDescent="0.25">
      <c r="A38" s="31"/>
      <c r="B38" s="29" t="s">
        <v>27</v>
      </c>
      <c r="C38" s="45">
        <v>244552</v>
      </c>
      <c r="D38" s="45"/>
      <c r="E38" s="45"/>
      <c r="F38" s="45"/>
      <c r="G38" s="45">
        <v>135739.20000000001</v>
      </c>
      <c r="H38" s="46">
        <f t="shared" si="1"/>
        <v>55.505250417089215</v>
      </c>
      <c r="I38" s="45">
        <v>109524.7</v>
      </c>
      <c r="J38" s="43">
        <f t="shared" si="0"/>
        <v>44.785853315450289</v>
      </c>
    </row>
    <row r="39" spans="1:12" s="7" customFormat="1" ht="33" customHeight="1" x14ac:dyDescent="0.25">
      <c r="A39" s="26">
        <v>9</v>
      </c>
      <c r="B39" s="11" t="s">
        <v>46</v>
      </c>
      <c r="C39" s="41">
        <f>SUM(C40:C41)</f>
        <v>3250.8</v>
      </c>
      <c r="D39" s="41"/>
      <c r="E39" s="41"/>
      <c r="F39" s="41"/>
      <c r="G39" s="41">
        <f>SUM(G40:G41)</f>
        <v>57.8</v>
      </c>
      <c r="H39" s="42">
        <f t="shared" si="1"/>
        <v>1.7780238710471268</v>
      </c>
      <c r="I39" s="41">
        <f>SUM(I40:I41)</f>
        <v>203.8</v>
      </c>
      <c r="J39" s="41">
        <f t="shared" si="0"/>
        <v>6.2692260366678969</v>
      </c>
      <c r="K39" s="6"/>
    </row>
    <row r="40" spans="1:12" s="8" customFormat="1" x14ac:dyDescent="0.25">
      <c r="A40" s="31"/>
      <c r="B40" s="29" t="s">
        <v>28</v>
      </c>
      <c r="C40" s="45">
        <v>900</v>
      </c>
      <c r="D40" s="45"/>
      <c r="E40" s="45"/>
      <c r="F40" s="45"/>
      <c r="G40" s="45">
        <v>0</v>
      </c>
      <c r="H40" s="46">
        <f t="shared" si="1"/>
        <v>0</v>
      </c>
      <c r="I40" s="45">
        <v>203.8</v>
      </c>
      <c r="J40" s="43">
        <f t="shared" si="0"/>
        <v>22.644444444444446</v>
      </c>
    </row>
    <row r="41" spans="1:12" s="8" customFormat="1" x14ac:dyDescent="0.25">
      <c r="A41" s="31"/>
      <c r="B41" s="29" t="s">
        <v>29</v>
      </c>
      <c r="C41" s="45">
        <v>2350.8000000000002</v>
      </c>
      <c r="D41" s="45"/>
      <c r="E41" s="45"/>
      <c r="F41" s="45"/>
      <c r="G41" s="45">
        <v>57.8</v>
      </c>
      <c r="H41" s="46">
        <f>G41*100/C41</f>
        <v>2.4587374510804829</v>
      </c>
      <c r="I41" s="45">
        <v>0</v>
      </c>
      <c r="J41" s="43">
        <f>I41*100/C41</f>
        <v>0</v>
      </c>
    </row>
    <row r="42" spans="1:12" s="3" customFormat="1" ht="30.75" customHeight="1" x14ac:dyDescent="0.25">
      <c r="A42" s="26">
        <v>10</v>
      </c>
      <c r="B42" s="11" t="s">
        <v>47</v>
      </c>
      <c r="C42" s="41">
        <f>SUM(C43:C44)</f>
        <v>8162</v>
      </c>
      <c r="D42" s="41"/>
      <c r="E42" s="41"/>
      <c r="F42" s="41"/>
      <c r="G42" s="41">
        <f>SUM(G43:G44)</f>
        <v>2366.5</v>
      </c>
      <c r="H42" s="42">
        <f t="shared" si="1"/>
        <v>28.99411908845871</v>
      </c>
      <c r="I42" s="41">
        <f>SUM(I43:I44)</f>
        <v>1001.7</v>
      </c>
      <c r="J42" s="41">
        <f t="shared" si="0"/>
        <v>12.272727272727273</v>
      </c>
    </row>
    <row r="43" spans="1:12" s="5" customFormat="1" x14ac:dyDescent="0.25">
      <c r="A43" s="31"/>
      <c r="B43" s="29" t="s">
        <v>30</v>
      </c>
      <c r="C43" s="45">
        <v>5902</v>
      </c>
      <c r="D43" s="45"/>
      <c r="E43" s="45"/>
      <c r="F43" s="45"/>
      <c r="G43" s="45">
        <v>1909.3</v>
      </c>
      <c r="H43" s="46">
        <f>G43*100/C43</f>
        <v>32.35005083022704</v>
      </c>
      <c r="I43" s="45">
        <v>940.5</v>
      </c>
      <c r="J43" s="45">
        <f>I43*100/C43</f>
        <v>15.935276177566926</v>
      </c>
    </row>
    <row r="44" spans="1:12" s="5" customFormat="1" x14ac:dyDescent="0.25">
      <c r="A44" s="31"/>
      <c r="B44" s="29" t="s">
        <v>31</v>
      </c>
      <c r="C44" s="45">
        <v>2260</v>
      </c>
      <c r="D44" s="45"/>
      <c r="E44" s="45"/>
      <c r="F44" s="45"/>
      <c r="G44" s="45">
        <v>457.2</v>
      </c>
      <c r="H44" s="46">
        <f>G44*100/C44</f>
        <v>20.23008849557522</v>
      </c>
      <c r="I44" s="45">
        <v>61.2</v>
      </c>
      <c r="J44" s="45">
        <f>I44*100/C44</f>
        <v>2.7079646017699117</v>
      </c>
    </row>
    <row r="45" spans="1:12" s="3" customFormat="1" ht="33" customHeight="1" x14ac:dyDescent="0.25">
      <c r="A45" s="26">
        <v>11</v>
      </c>
      <c r="B45" s="11" t="s">
        <v>48</v>
      </c>
      <c r="C45" s="41">
        <v>18716.400000000001</v>
      </c>
      <c r="D45" s="41"/>
      <c r="E45" s="41"/>
      <c r="F45" s="41"/>
      <c r="G45" s="41">
        <v>9061.7000000000007</v>
      </c>
      <c r="H45" s="42">
        <f t="shared" si="1"/>
        <v>48.415827830138277</v>
      </c>
      <c r="I45" s="41">
        <v>3405.6</v>
      </c>
      <c r="J45" s="41">
        <f t="shared" ref="J45" si="2">I45*100/C45</f>
        <v>18.195806885939604</v>
      </c>
      <c r="K45" s="7"/>
    </row>
    <row r="46" spans="1:12" s="3" customFormat="1" ht="42" customHeight="1" x14ac:dyDescent="0.25">
      <c r="A46" s="26">
        <v>12</v>
      </c>
      <c r="B46" s="27" t="s">
        <v>49</v>
      </c>
      <c r="C46" s="41">
        <v>9996.9</v>
      </c>
      <c r="D46" s="41"/>
      <c r="E46" s="41"/>
      <c r="F46" s="41"/>
      <c r="G46" s="41">
        <v>4896.8999999999996</v>
      </c>
      <c r="H46" s="42">
        <f t="shared" si="1"/>
        <v>48.984185097380184</v>
      </c>
      <c r="I46" s="41">
        <v>2161.6999999999998</v>
      </c>
      <c r="J46" s="41">
        <f t="shared" ref="J46:J50" si="3">I46*100/C46</f>
        <v>21.623703348037889</v>
      </c>
    </row>
    <row r="47" spans="1:12" s="3" customFormat="1" ht="33" customHeight="1" x14ac:dyDescent="0.25">
      <c r="A47" s="26">
        <v>13</v>
      </c>
      <c r="B47" s="27" t="s">
        <v>36</v>
      </c>
      <c r="C47" s="41">
        <f>SUM(C48:C50)</f>
        <v>21732</v>
      </c>
      <c r="D47" s="41"/>
      <c r="E47" s="41"/>
      <c r="F47" s="41"/>
      <c r="G47" s="41">
        <f>SUM(G48:G50)</f>
        <v>4885.9000000000005</v>
      </c>
      <c r="H47" s="42">
        <f t="shared" si="1"/>
        <v>22.482514264678816</v>
      </c>
      <c r="I47" s="41">
        <f>SUM(I48:I50)</f>
        <v>4534.0999999999995</v>
      </c>
      <c r="J47" s="41">
        <f t="shared" si="3"/>
        <v>20.863703294680654</v>
      </c>
    </row>
    <row r="48" spans="1:12" s="3" customFormat="1" ht="29.25" customHeight="1" x14ac:dyDescent="0.25">
      <c r="A48" s="32"/>
      <c r="B48" s="33" t="s">
        <v>37</v>
      </c>
      <c r="C48" s="43">
        <v>12160.4</v>
      </c>
      <c r="D48" s="43"/>
      <c r="E48" s="43"/>
      <c r="F48" s="43"/>
      <c r="G48" s="43">
        <v>3123.4</v>
      </c>
      <c r="H48" s="46">
        <f t="shared" si="1"/>
        <v>25.685010361501266</v>
      </c>
      <c r="I48" s="43">
        <v>3786</v>
      </c>
      <c r="J48" s="43">
        <f t="shared" si="3"/>
        <v>31.133844281438112</v>
      </c>
    </row>
    <row r="49" spans="1:10" s="3" customFormat="1" ht="17.25" customHeight="1" x14ac:dyDescent="0.25">
      <c r="A49" s="32"/>
      <c r="B49" s="33" t="s">
        <v>39</v>
      </c>
      <c r="C49" s="43">
        <v>7438.5</v>
      </c>
      <c r="D49" s="43"/>
      <c r="E49" s="43"/>
      <c r="F49" s="43"/>
      <c r="G49" s="43">
        <v>1189.4000000000001</v>
      </c>
      <c r="H49" s="46">
        <f t="shared" si="1"/>
        <v>15.989782886334613</v>
      </c>
      <c r="I49" s="43">
        <v>693.2</v>
      </c>
      <c r="J49" s="43">
        <f t="shared" si="3"/>
        <v>9.3190831484842374</v>
      </c>
    </row>
    <row r="50" spans="1:10" s="3" customFormat="1" ht="18.75" customHeight="1" x14ac:dyDescent="0.25">
      <c r="A50" s="32"/>
      <c r="B50" s="34" t="s">
        <v>38</v>
      </c>
      <c r="C50" s="43">
        <v>2133.1</v>
      </c>
      <c r="D50" s="43"/>
      <c r="E50" s="43"/>
      <c r="F50" s="43"/>
      <c r="G50" s="43">
        <v>573.1</v>
      </c>
      <c r="H50" s="46">
        <f t="shared" ref="H50:H51" si="4">G50*100/C50</f>
        <v>26.867001078242932</v>
      </c>
      <c r="I50" s="43">
        <v>54.9</v>
      </c>
      <c r="J50" s="43">
        <f t="shared" si="3"/>
        <v>2.5737190005156814</v>
      </c>
    </row>
    <row r="51" spans="1:10" s="4" customFormat="1" ht="18.75" customHeight="1" x14ac:dyDescent="0.25">
      <c r="A51" s="28"/>
      <c r="B51" s="35" t="s">
        <v>8</v>
      </c>
      <c r="C51" s="48">
        <f>C10+C16+C20+C24+C27+C31+C35+C36+C39+C42+C45+C46+C47</f>
        <v>6631335.9000000004</v>
      </c>
      <c r="D51" s="48"/>
      <c r="E51" s="48"/>
      <c r="F51" s="48"/>
      <c r="G51" s="48">
        <f>G10+G16+G20+G24+G27+G31+G35+G36+G39+G42+G45+G46+G47</f>
        <v>4708478.2000000011</v>
      </c>
      <c r="H51" s="49">
        <f t="shared" si="4"/>
        <v>71.003464022988197</v>
      </c>
      <c r="I51" s="48">
        <f>I10+I16+I20+I24+I27+I31+I35+I36+I39+I42+I45+I46+I47</f>
        <v>1974404.2000000004</v>
      </c>
      <c r="J51" s="48">
        <f>I51*100/C51</f>
        <v>29.773852957742651</v>
      </c>
    </row>
    <row r="52" spans="1:10" s="2" customFormat="1" x14ac:dyDescent="0.25">
      <c r="A52" s="12"/>
      <c r="B52" s="12"/>
      <c r="C52" s="51"/>
      <c r="D52" s="12"/>
      <c r="E52" s="12"/>
      <c r="F52" s="12"/>
      <c r="G52" s="12"/>
      <c r="H52" s="12"/>
      <c r="I52" s="14"/>
      <c r="J52" s="13"/>
    </row>
    <row r="53" spans="1:10" s="2" customFormat="1" x14ac:dyDescent="0.2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2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2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2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2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2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2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2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2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2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2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2017</vt:lpstr>
      <vt:lpstr>'МП 2017'!Заголовки_для_печати</vt:lpstr>
      <vt:lpstr>'МП 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2017-06-13T09:10:05Z</cp:lastPrinted>
  <dcterms:created xsi:type="dcterms:W3CDTF">2012-07-10T18:14:32Z</dcterms:created>
  <dcterms:modified xsi:type="dcterms:W3CDTF">2017-06-14T13:00:36Z</dcterms:modified>
</cp:coreProperties>
</file>